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8196" activeTab="0"/>
  </bookViews>
  <sheets>
    <sheet name="дод 5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<sst xmlns="http://schemas.openxmlformats.org/spreadsheetml/2006/main" count="37" uniqueCount="29">
  <si>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Головні розпорядники</t>
  </si>
  <si>
    <t>водопостачання</t>
  </si>
  <si>
    <t xml:space="preserve">      РАЗОМ  </t>
  </si>
  <si>
    <t>Загальний фонд</t>
  </si>
  <si>
    <t xml:space="preserve">          Ліміти споживання енергоносіїв  </t>
  </si>
  <si>
    <t>сума</t>
  </si>
  <si>
    <t>м3</t>
  </si>
  <si>
    <t>кВт/год</t>
  </si>
  <si>
    <t>всього</t>
  </si>
  <si>
    <t>електроенергія</t>
  </si>
  <si>
    <t xml:space="preserve">      природний газ</t>
  </si>
  <si>
    <t>№ пп</t>
  </si>
  <si>
    <t>1</t>
  </si>
  <si>
    <t>Селищна рада</t>
  </si>
  <si>
    <t>Дошкільний навчальний заклад</t>
  </si>
  <si>
    <t>Будинок культури</t>
  </si>
  <si>
    <t>Благоустрій міст, сіл, селищ  (вуличне освітлення)</t>
  </si>
  <si>
    <t>Додаток № 5</t>
  </si>
  <si>
    <t>дрова</t>
  </si>
  <si>
    <t>інші комунальні послуги</t>
  </si>
  <si>
    <t>вугілля</t>
  </si>
  <si>
    <t>т</t>
  </si>
  <si>
    <t xml:space="preserve">                  по Бабаївській селищній раді на 2020 рік</t>
  </si>
  <si>
    <t>(код бюджету)</t>
  </si>
  <si>
    <t>Селищний голова</t>
  </si>
  <si>
    <t>О.МОРОЗ</t>
  </si>
  <si>
    <t>до рішення І сесії   VІІІ скликання (І пленарне засідання)</t>
  </si>
  <si>
    <t>Височанської селищної ради</t>
  </si>
  <si>
    <t xml:space="preserve"> 08.12.2020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</si>
</sst>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1" fontId="0" fillId="0" borderId="14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2"/>
  <sheetViews>
    <sheetView tabSelected="1" zoomScalePageLayoutView="0" workbookViewId="0" topLeftCell="A1">
      <selection activeCell="P15" sqref="P15:P19"/>
    </sheetView>
  </sheetViews>
  <sheetFormatPr defaultColWidth="9.00390625" defaultRowHeight="12.75"/>
  <cols>
    <col min="1" max="1" width="5.125" style="0" customWidth="1"/>
    <col min="2" max="2" width="8.375" style="0" customWidth="1"/>
    <col min="3" max="3" width="5.00390625" style="0" customWidth="1"/>
    <col min="4" max="4" width="6.125" style="0" customWidth="1"/>
    <col min="5" max="5" width="7.75390625" style="0" customWidth="1"/>
    <col min="6" max="6" width="8.00390625" style="0" customWidth="1"/>
    <col min="7" max="7" width="9.625" style="0" customWidth="1"/>
    <col min="8" max="8" width="9.50390625" style="0" customWidth="1"/>
    <col min="9" max="9" width="7.50390625" style="0" customWidth="1"/>
    <col min="10" max="10" width="8.75390625" style="0" customWidth="1"/>
    <col min="11" max="11" width="6.75390625" style="0" customWidth="1"/>
    <col min="12" max="12" width="8.25390625" style="0" customWidth="1"/>
    <col min="13" max="13" width="5.125" style="0" customWidth="1"/>
    <col min="14" max="14" width="6.125" style="0" customWidth="1"/>
    <col min="15" max="15" width="11.125" style="0" customWidth="1"/>
    <col min="16" max="16" width="13.375" style="0" customWidth="1"/>
  </cols>
  <sheetData>
    <row r="3" spans="8:16" ht="12.75">
      <c r="H3" s="42" t="s">
        <v>17</v>
      </c>
      <c r="I3" s="42"/>
      <c r="J3" s="42"/>
      <c r="K3" s="42"/>
      <c r="L3" s="42"/>
      <c r="M3" s="42"/>
      <c r="N3" s="42"/>
      <c r="O3" s="42"/>
      <c r="P3" s="42"/>
    </row>
    <row r="4" spans="8:16" ht="12.75">
      <c r="H4" s="42" t="s">
        <v>26</v>
      </c>
      <c r="I4" s="42"/>
      <c r="J4" s="42"/>
      <c r="K4" s="42"/>
      <c r="L4" s="42"/>
      <c r="M4" s="42"/>
      <c r="N4" s="42"/>
      <c r="O4" s="42"/>
      <c r="P4" s="42"/>
    </row>
    <row r="5" spans="8:16" ht="12.75">
      <c r="H5" s="42" t="s">
        <v>27</v>
      </c>
      <c r="I5" s="42"/>
      <c r="J5" s="42"/>
      <c r="K5" s="42"/>
      <c r="L5" s="42"/>
      <c r="M5" s="42"/>
      <c r="N5" s="42"/>
      <c r="O5" s="42"/>
      <c r="P5" s="42"/>
    </row>
    <row r="6" spans="8:16" ht="12.75">
      <c r="H6" s="42" t="s">
        <v>28</v>
      </c>
      <c r="I6" s="42"/>
      <c r="J6" s="42"/>
      <c r="K6" s="42"/>
      <c r="L6" s="42"/>
      <c r="M6" s="42"/>
      <c r="N6" s="42"/>
      <c r="O6" s="42"/>
      <c r="P6" s="42"/>
    </row>
    <row r="7" spans="5:16" ht="12.75">
      <c r="E7" s="32"/>
      <c r="F7" s="32"/>
      <c r="G7" s="3"/>
      <c r="H7" s="43"/>
      <c r="I7" s="43"/>
      <c r="J7" s="43"/>
      <c r="K7" s="43"/>
      <c r="L7" s="43"/>
      <c r="M7" s="43"/>
      <c r="N7" s="43"/>
      <c r="O7" s="43"/>
      <c r="P7" s="43"/>
    </row>
    <row r="8" spans="5:16" ht="12.75"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s="4" customFormat="1" ht="1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4" customFormat="1" ht="15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s="4" customFormat="1" ht="15">
      <c r="A12" s="10"/>
      <c r="B12" s="60">
        <v>20325401000</v>
      </c>
      <c r="C12" s="60"/>
      <c r="D12" s="6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4" customFormat="1" ht="15">
      <c r="A13" s="10"/>
      <c r="B13" s="61" t="s">
        <v>23</v>
      </c>
      <c r="C13" s="61"/>
      <c r="D13" s="6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4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3.5" customHeight="1">
      <c r="A15" s="41" t="s">
        <v>11</v>
      </c>
      <c r="B15" s="50" t="s">
        <v>0</v>
      </c>
      <c r="C15" s="50"/>
      <c r="D15" s="5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6" t="s">
        <v>8</v>
      </c>
    </row>
    <row r="16" spans="1:16" ht="18" customHeight="1">
      <c r="A16" s="41"/>
      <c r="B16" s="50"/>
      <c r="C16" s="50"/>
      <c r="D16" s="50"/>
      <c r="E16" s="49" t="s">
        <v>1</v>
      </c>
      <c r="F16" s="49"/>
      <c r="G16" s="51" t="s">
        <v>9</v>
      </c>
      <c r="H16" s="52"/>
      <c r="I16" s="51" t="s">
        <v>10</v>
      </c>
      <c r="J16" s="52"/>
      <c r="K16" s="51" t="s">
        <v>18</v>
      </c>
      <c r="L16" s="62"/>
      <c r="M16" s="49" t="s">
        <v>20</v>
      </c>
      <c r="N16" s="49"/>
      <c r="O16" s="49" t="s">
        <v>19</v>
      </c>
      <c r="P16" s="47"/>
    </row>
    <row r="17" spans="1:16" ht="14.25" customHeight="1">
      <c r="A17" s="41"/>
      <c r="B17" s="50"/>
      <c r="C17" s="50"/>
      <c r="D17" s="50"/>
      <c r="E17" s="49"/>
      <c r="F17" s="49"/>
      <c r="G17" s="53"/>
      <c r="H17" s="54"/>
      <c r="I17" s="53"/>
      <c r="J17" s="54"/>
      <c r="K17" s="53"/>
      <c r="L17" s="63"/>
      <c r="M17" s="49"/>
      <c r="N17" s="49"/>
      <c r="O17" s="49"/>
      <c r="P17" s="47"/>
    </row>
    <row r="18" spans="1:16" ht="3.75" customHeight="1" hidden="1">
      <c r="A18" s="41"/>
      <c r="B18" s="50"/>
      <c r="C18" s="50"/>
      <c r="D18" s="50"/>
      <c r="E18" s="49"/>
      <c r="F18" s="49"/>
      <c r="G18" s="53"/>
      <c r="H18" s="54"/>
      <c r="I18" s="53"/>
      <c r="J18" s="54"/>
      <c r="K18" s="53"/>
      <c r="L18" s="63"/>
      <c r="M18" s="49"/>
      <c r="N18" s="49"/>
      <c r="O18" s="49"/>
      <c r="P18" s="47"/>
    </row>
    <row r="19" spans="1:16" ht="11.25" customHeight="1">
      <c r="A19" s="41"/>
      <c r="B19" s="50"/>
      <c r="C19" s="50"/>
      <c r="D19" s="50"/>
      <c r="E19" s="49"/>
      <c r="F19" s="49"/>
      <c r="G19" s="55"/>
      <c r="H19" s="56"/>
      <c r="I19" s="55"/>
      <c r="J19" s="56"/>
      <c r="K19" s="55"/>
      <c r="L19" s="64"/>
      <c r="M19" s="49"/>
      <c r="N19" s="49"/>
      <c r="O19" s="49"/>
      <c r="P19" s="48"/>
    </row>
    <row r="20" spans="1:16" ht="20.25" customHeight="1">
      <c r="A20" s="5"/>
      <c r="B20" s="57"/>
      <c r="C20" s="58"/>
      <c r="D20" s="59"/>
      <c r="E20" s="5" t="s">
        <v>6</v>
      </c>
      <c r="F20" s="5" t="s">
        <v>5</v>
      </c>
      <c r="G20" s="5" t="s">
        <v>7</v>
      </c>
      <c r="H20" s="5" t="s">
        <v>5</v>
      </c>
      <c r="I20" s="5" t="s">
        <v>6</v>
      </c>
      <c r="J20" s="5" t="s">
        <v>5</v>
      </c>
      <c r="K20" s="5" t="s">
        <v>6</v>
      </c>
      <c r="L20" s="5" t="s">
        <v>5</v>
      </c>
      <c r="M20" s="5" t="s">
        <v>21</v>
      </c>
      <c r="N20" s="5" t="s">
        <v>5</v>
      </c>
      <c r="O20" s="5" t="s">
        <v>5</v>
      </c>
      <c r="P20" s="5" t="s">
        <v>5</v>
      </c>
    </row>
    <row r="21" spans="1:18" ht="12.75">
      <c r="A21" s="33" t="s">
        <v>12</v>
      </c>
      <c r="B21" s="35" t="s">
        <v>13</v>
      </c>
      <c r="C21" s="36"/>
      <c r="D21" s="37"/>
      <c r="E21" s="19">
        <v>78</v>
      </c>
      <c r="F21" s="14">
        <v>1800</v>
      </c>
      <c r="G21" s="19">
        <v>7028.5</v>
      </c>
      <c r="H21" s="14">
        <f>20277-2600</f>
        <v>17677</v>
      </c>
      <c r="I21" s="19">
        <v>10820.731</v>
      </c>
      <c r="J21" s="14">
        <f>113678-8300-8500</f>
        <v>96878</v>
      </c>
      <c r="K21" s="6"/>
      <c r="L21" s="14"/>
      <c r="M21" s="12"/>
      <c r="N21" s="12"/>
      <c r="O21" s="14">
        <v>1160</v>
      </c>
      <c r="P21" s="14">
        <f>L21+J21+H21+F21+O21</f>
        <v>117515</v>
      </c>
      <c r="R21" s="1"/>
    </row>
    <row r="22" spans="1:16" ht="15" customHeight="1">
      <c r="A22" s="34"/>
      <c r="B22" s="38"/>
      <c r="C22" s="39"/>
      <c r="D22" s="40"/>
      <c r="E22" s="20"/>
      <c r="F22" s="15"/>
      <c r="G22" s="20"/>
      <c r="H22" s="15"/>
      <c r="I22" s="20"/>
      <c r="J22" s="15"/>
      <c r="K22" s="6"/>
      <c r="L22" s="15"/>
      <c r="M22" s="13"/>
      <c r="N22" s="13"/>
      <c r="O22" s="15"/>
      <c r="P22" s="15"/>
    </row>
    <row r="23" spans="1:16" ht="12.75">
      <c r="A23" s="21">
        <v>2</v>
      </c>
      <c r="B23" s="35" t="s">
        <v>14</v>
      </c>
      <c r="C23" s="36"/>
      <c r="D23" s="37"/>
      <c r="E23" s="19">
        <v>723</v>
      </c>
      <c r="F23" s="14">
        <v>16682</v>
      </c>
      <c r="G23" s="19">
        <v>32274</v>
      </c>
      <c r="H23" s="14">
        <f>94137-11200</f>
        <v>82937</v>
      </c>
      <c r="I23" s="19">
        <v>16258.254</v>
      </c>
      <c r="J23" s="14">
        <f>171041-18100-5000</f>
        <v>147941</v>
      </c>
      <c r="K23" s="7"/>
      <c r="L23" s="14"/>
      <c r="M23" s="12"/>
      <c r="N23" s="12"/>
      <c r="O23" s="14">
        <v>2200</v>
      </c>
      <c r="P23" s="14">
        <f>L23+J23+H23+F23+O23</f>
        <v>249760</v>
      </c>
    </row>
    <row r="24" spans="1:16" ht="17.25" customHeight="1">
      <c r="A24" s="21"/>
      <c r="B24" s="38"/>
      <c r="C24" s="39"/>
      <c r="D24" s="40"/>
      <c r="E24" s="20"/>
      <c r="F24" s="15"/>
      <c r="G24" s="20"/>
      <c r="H24" s="15"/>
      <c r="I24" s="20"/>
      <c r="J24" s="15"/>
      <c r="K24" s="8"/>
      <c r="L24" s="15"/>
      <c r="M24" s="13"/>
      <c r="N24" s="13"/>
      <c r="O24" s="15"/>
      <c r="P24" s="15"/>
    </row>
    <row r="25" spans="1:16" ht="15" customHeight="1">
      <c r="A25" s="21">
        <v>3</v>
      </c>
      <c r="B25" s="35" t="s">
        <v>15</v>
      </c>
      <c r="C25" s="36"/>
      <c r="D25" s="37"/>
      <c r="E25" s="19">
        <v>416</v>
      </c>
      <c r="F25" s="14">
        <v>9598</v>
      </c>
      <c r="G25" s="19">
        <v>20619</v>
      </c>
      <c r="H25" s="14">
        <f>65430-6500</f>
        <v>58930</v>
      </c>
      <c r="I25" s="19"/>
      <c r="J25" s="14"/>
      <c r="K25" s="29">
        <v>177</v>
      </c>
      <c r="L25" s="14">
        <f>164550-49550</f>
        <v>115000</v>
      </c>
      <c r="M25" s="16"/>
      <c r="N25" s="14"/>
      <c r="O25" s="14">
        <v>3650</v>
      </c>
      <c r="P25" s="14">
        <f>L25+J25+H25+F25+O25+N25</f>
        <v>187178</v>
      </c>
    </row>
    <row r="26" spans="1:16" ht="15" customHeight="1">
      <c r="A26" s="21"/>
      <c r="B26" s="38"/>
      <c r="C26" s="39"/>
      <c r="D26" s="40"/>
      <c r="E26" s="20"/>
      <c r="F26" s="15"/>
      <c r="G26" s="20"/>
      <c r="H26" s="15"/>
      <c r="I26" s="20"/>
      <c r="J26" s="15"/>
      <c r="K26" s="30"/>
      <c r="L26" s="15"/>
      <c r="M26" s="17"/>
      <c r="N26" s="15"/>
      <c r="O26" s="15"/>
      <c r="P26" s="15"/>
    </row>
    <row r="27" spans="1:16" ht="22.5" customHeight="1">
      <c r="A27" s="28">
        <v>4</v>
      </c>
      <c r="B27" s="35" t="s">
        <v>16</v>
      </c>
      <c r="C27" s="36"/>
      <c r="D27" s="37"/>
      <c r="E27" s="19">
        <v>100</v>
      </c>
      <c r="F27" s="14">
        <v>2310</v>
      </c>
      <c r="G27" s="19">
        <v>122500.5</v>
      </c>
      <c r="H27" s="14">
        <f>360788-12390-29200</f>
        <v>319198</v>
      </c>
      <c r="I27" s="19"/>
      <c r="J27" s="19"/>
      <c r="K27" s="9"/>
      <c r="L27" s="14"/>
      <c r="M27" s="12"/>
      <c r="N27" s="12"/>
      <c r="O27" s="14"/>
      <c r="P27" s="14">
        <f>L27+J27+H27+F27+O27</f>
        <v>321508</v>
      </c>
    </row>
    <row r="28" spans="1:16" ht="20.25" customHeight="1">
      <c r="A28" s="28"/>
      <c r="B28" s="38"/>
      <c r="C28" s="39"/>
      <c r="D28" s="40"/>
      <c r="E28" s="20"/>
      <c r="F28" s="15"/>
      <c r="G28" s="20"/>
      <c r="H28" s="15"/>
      <c r="I28" s="20"/>
      <c r="J28" s="20"/>
      <c r="K28" s="9"/>
      <c r="L28" s="15"/>
      <c r="M28" s="13"/>
      <c r="N28" s="13"/>
      <c r="O28" s="15"/>
      <c r="P28" s="15"/>
    </row>
    <row r="29" spans="1:16" ht="12.75">
      <c r="A29" s="21"/>
      <c r="B29" s="22" t="s">
        <v>2</v>
      </c>
      <c r="C29" s="23"/>
      <c r="D29" s="24"/>
      <c r="E29" s="19">
        <f aca="true" t="shared" si="0" ref="E29:J29">E21+E23+E25+E27</f>
        <v>1317</v>
      </c>
      <c r="F29" s="14">
        <f t="shared" si="0"/>
        <v>30390</v>
      </c>
      <c r="G29" s="29">
        <f t="shared" si="0"/>
        <v>182422</v>
      </c>
      <c r="H29" s="14">
        <f t="shared" si="0"/>
        <v>478742</v>
      </c>
      <c r="I29" s="19">
        <f t="shared" si="0"/>
        <v>27078.985</v>
      </c>
      <c r="J29" s="14">
        <f t="shared" si="0"/>
        <v>244819</v>
      </c>
      <c r="K29" s="29">
        <f>K25</f>
        <v>177</v>
      </c>
      <c r="L29" s="14">
        <f>L21+L23+L25+L27</f>
        <v>115000</v>
      </c>
      <c r="M29" s="16">
        <f>M25</f>
        <v>0</v>
      </c>
      <c r="N29" s="14">
        <f>N25</f>
        <v>0</v>
      </c>
      <c r="O29" s="14">
        <f>O21+O23+O25+O27</f>
        <v>7010</v>
      </c>
      <c r="P29" s="14">
        <f>P21+P23+P25+P27</f>
        <v>875961</v>
      </c>
    </row>
    <row r="30" spans="1:16" ht="12.75">
      <c r="A30" s="21"/>
      <c r="B30" s="25"/>
      <c r="C30" s="26"/>
      <c r="D30" s="27"/>
      <c r="E30" s="20"/>
      <c r="F30" s="15"/>
      <c r="G30" s="30"/>
      <c r="H30" s="15"/>
      <c r="I30" s="20"/>
      <c r="J30" s="15"/>
      <c r="K30" s="30"/>
      <c r="L30" s="15"/>
      <c r="M30" s="17"/>
      <c r="N30" s="15"/>
      <c r="O30" s="15"/>
      <c r="P30" s="15"/>
    </row>
    <row r="32" spans="1:16" ht="26.25" customHeight="1">
      <c r="A32" s="11"/>
      <c r="B32" s="11"/>
      <c r="C32" s="11"/>
      <c r="D32" s="18" t="s">
        <v>24</v>
      </c>
      <c r="E32" s="18"/>
      <c r="F32" s="18"/>
      <c r="G32" s="11"/>
      <c r="H32" s="11"/>
      <c r="I32" s="18" t="s">
        <v>25</v>
      </c>
      <c r="J32" s="18"/>
      <c r="K32" s="18"/>
      <c r="L32" s="18"/>
      <c r="M32" s="11"/>
      <c r="N32" s="11"/>
      <c r="O32" s="11"/>
      <c r="P32" s="11"/>
    </row>
  </sheetData>
  <sheetProtection/>
  <mergeCells count="85">
    <mergeCell ref="B12:D12"/>
    <mergeCell ref="B13:D13"/>
    <mergeCell ref="O27:O28"/>
    <mergeCell ref="O29:O30"/>
    <mergeCell ref="K16:L19"/>
    <mergeCell ref="O16:O19"/>
    <mergeCell ref="K25:K26"/>
    <mergeCell ref="K29:K30"/>
    <mergeCell ref="L29:L30"/>
    <mergeCell ref="O21:O22"/>
    <mergeCell ref="I16:J19"/>
    <mergeCell ref="H27:H28"/>
    <mergeCell ref="L25:L26"/>
    <mergeCell ref="L21:L22"/>
    <mergeCell ref="O23:O24"/>
    <mergeCell ref="H25:H26"/>
    <mergeCell ref="I25:I26"/>
    <mergeCell ref="I23:I24"/>
    <mergeCell ref="J21:J22"/>
    <mergeCell ref="B27:D28"/>
    <mergeCell ref="B23:D24"/>
    <mergeCell ref="E23:E24"/>
    <mergeCell ref="F25:F26"/>
    <mergeCell ref="O25:O26"/>
    <mergeCell ref="J23:J24"/>
    <mergeCell ref="F23:F24"/>
    <mergeCell ref="G23:G24"/>
    <mergeCell ref="B25:D26"/>
    <mergeCell ref="B15:D19"/>
    <mergeCell ref="E16:F19"/>
    <mergeCell ref="G16:H19"/>
    <mergeCell ref="H23:H24"/>
    <mergeCell ref="B20:D20"/>
    <mergeCell ref="E21:E22"/>
    <mergeCell ref="F21:F22"/>
    <mergeCell ref="H3:P3"/>
    <mergeCell ref="H5:P5"/>
    <mergeCell ref="H4:P4"/>
    <mergeCell ref="H7:P7"/>
    <mergeCell ref="H6:P6"/>
    <mergeCell ref="E15:O15"/>
    <mergeCell ref="A11:P11"/>
    <mergeCell ref="A9:P9"/>
    <mergeCell ref="P15:P19"/>
    <mergeCell ref="M16:N19"/>
    <mergeCell ref="A10:P10"/>
    <mergeCell ref="E7:F7"/>
    <mergeCell ref="P21:P22"/>
    <mergeCell ref="P23:P24"/>
    <mergeCell ref="A21:A22"/>
    <mergeCell ref="A23:A24"/>
    <mergeCell ref="B21:D22"/>
    <mergeCell ref="G21:G22"/>
    <mergeCell ref="A15:A19"/>
    <mergeCell ref="I21:I22"/>
    <mergeCell ref="P25:P26"/>
    <mergeCell ref="P29:P30"/>
    <mergeCell ref="G27:G28"/>
    <mergeCell ref="P27:P28"/>
    <mergeCell ref="H21:H22"/>
    <mergeCell ref="I27:I28"/>
    <mergeCell ref="G29:G30"/>
    <mergeCell ref="L23:L24"/>
    <mergeCell ref="M25:M26"/>
    <mergeCell ref="N25:N26"/>
    <mergeCell ref="A25:A26"/>
    <mergeCell ref="E25:E26"/>
    <mergeCell ref="F27:F28"/>
    <mergeCell ref="H29:H30"/>
    <mergeCell ref="A29:A30"/>
    <mergeCell ref="B29:D30"/>
    <mergeCell ref="E29:E30"/>
    <mergeCell ref="F29:F30"/>
    <mergeCell ref="G25:G26"/>
    <mergeCell ref="A27:A28"/>
    <mergeCell ref="N29:N30"/>
    <mergeCell ref="M29:M30"/>
    <mergeCell ref="D32:F32"/>
    <mergeCell ref="I32:L32"/>
    <mergeCell ref="I29:I30"/>
    <mergeCell ref="J25:J26"/>
    <mergeCell ref="J29:J30"/>
    <mergeCell ref="L27:L28"/>
    <mergeCell ref="J27:J28"/>
    <mergeCell ref="E27:E28"/>
  </mergeCells>
  <printOptions/>
  <pageMargins left="0.5905511811023623" right="0.2362204724409449" top="0.393700787401574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Ulia</dc:creator>
  <cp:keywords/>
  <dc:description/>
  <cp:lastModifiedBy>Пользователь Windows</cp:lastModifiedBy>
  <cp:lastPrinted>2021-05-04T11:08:30Z</cp:lastPrinted>
  <dcterms:created xsi:type="dcterms:W3CDTF">2004-12-26T09:01:28Z</dcterms:created>
  <dcterms:modified xsi:type="dcterms:W3CDTF">2021-05-04T11:10:39Z</dcterms:modified>
  <cp:category/>
  <cp:version/>
  <cp:contentType/>
  <cp:contentStatus/>
</cp:coreProperties>
</file>