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2" l="1"/>
  <c r="U41" i="2"/>
  <c r="T41" i="2"/>
  <c r="S41" i="2"/>
  <c r="R41" i="2"/>
  <c r="Q41" i="2"/>
  <c r="P41" i="2"/>
  <c r="I41" i="2"/>
  <c r="H41" i="2"/>
  <c r="G41" i="2"/>
  <c r="F41" i="2"/>
  <c r="AA40" i="2"/>
  <c r="Z40" i="2"/>
  <c r="X40" i="2"/>
  <c r="M40" i="2"/>
  <c r="L40" i="2"/>
  <c r="AA39" i="2"/>
  <c r="Z39" i="2"/>
  <c r="X39" i="2"/>
  <c r="M39" i="2"/>
  <c r="L39" i="2"/>
  <c r="K39" i="2"/>
  <c r="AA38" i="2"/>
  <c r="Z38" i="2"/>
  <c r="X38" i="2"/>
  <c r="M38" i="2"/>
  <c r="L38" i="2"/>
  <c r="K38" i="2"/>
  <c r="AA37" i="2"/>
  <c r="Z37" i="2"/>
  <c r="X37" i="2"/>
  <c r="M37" i="2"/>
  <c r="L37" i="2"/>
  <c r="K37" i="2"/>
  <c r="AA36" i="2"/>
  <c r="Z36" i="2"/>
  <c r="X36" i="2"/>
  <c r="M36" i="2"/>
  <c r="L36" i="2"/>
  <c r="K36" i="2"/>
  <c r="W35" i="2"/>
  <c r="AA35" i="2" s="1"/>
  <c r="O35" i="2"/>
  <c r="O41" i="2" s="1"/>
  <c r="N35" i="2"/>
  <c r="N41" i="2" s="1"/>
  <c r="J35" i="2"/>
  <c r="J41" i="2" s="1"/>
  <c r="D35" i="2"/>
  <c r="D41" i="2" s="1"/>
  <c r="C35" i="2"/>
  <c r="C36" i="2" s="1"/>
  <c r="C37" i="2" s="1"/>
  <c r="C38" i="2" s="1"/>
  <c r="AA31" i="2"/>
  <c r="Z31" i="2"/>
  <c r="X31" i="2"/>
  <c r="M31" i="2"/>
  <c r="K31" i="2"/>
  <c r="AA30" i="2"/>
  <c r="Z30" i="2"/>
  <c r="X30" i="2"/>
  <c r="M30" i="2"/>
  <c r="K30" i="2"/>
  <c r="AA29" i="2"/>
  <c r="Z29" i="2"/>
  <c r="M29" i="2"/>
  <c r="K29" i="2"/>
  <c r="AA28" i="2"/>
  <c r="Z28" i="2"/>
  <c r="X28" i="2"/>
  <c r="M28" i="2"/>
  <c r="L28" i="2"/>
  <c r="K28" i="2"/>
  <c r="AA27" i="2"/>
  <c r="Z27" i="2"/>
  <c r="M27" i="2"/>
  <c r="L27" i="2"/>
  <c r="K27" i="2"/>
  <c r="AA26" i="2"/>
  <c r="Z26" i="2"/>
  <c r="M26" i="2"/>
  <c r="K26" i="2"/>
  <c r="Z25" i="2"/>
  <c r="AA24" i="2"/>
  <c r="Z24" i="2"/>
  <c r="M24" i="2"/>
  <c r="L24" i="2"/>
  <c r="K24" i="2"/>
  <c r="AA23" i="2"/>
  <c r="Z23" i="2"/>
  <c r="X23" i="2"/>
  <c r="M23" i="2"/>
  <c r="L23" i="2"/>
  <c r="K23" i="2"/>
  <c r="Z22" i="2"/>
  <c r="M22" i="2"/>
  <c r="L22" i="2"/>
  <c r="K22" i="2"/>
  <c r="Z21" i="2"/>
  <c r="M21" i="2"/>
  <c r="L21" i="2"/>
  <c r="K21" i="2"/>
  <c r="AA20" i="2"/>
  <c r="Z20" i="2"/>
  <c r="M20" i="2"/>
  <c r="L20" i="2"/>
  <c r="K20" i="2"/>
  <c r="AA19" i="2"/>
  <c r="Z19" i="2"/>
  <c r="M19" i="2"/>
  <c r="L19" i="2"/>
  <c r="K19" i="2"/>
  <c r="Z18" i="2"/>
  <c r="M18" i="2"/>
  <c r="L18" i="2"/>
  <c r="AA17" i="2"/>
  <c r="Z17" i="2"/>
  <c r="M17" i="2"/>
  <c r="L17" i="2"/>
  <c r="K17" i="2"/>
  <c r="Z16" i="2"/>
  <c r="M16" i="2"/>
  <c r="Z15" i="2"/>
  <c r="M15" i="2"/>
  <c r="L15" i="2"/>
  <c r="Z14" i="2"/>
  <c r="M14" i="2"/>
  <c r="L14" i="2"/>
  <c r="Z13" i="2"/>
  <c r="X13" i="2"/>
  <c r="M13" i="2"/>
  <c r="L13" i="2"/>
  <c r="M12" i="2"/>
  <c r="L12" i="2"/>
  <c r="AA11" i="2"/>
  <c r="M11" i="2"/>
  <c r="L11" i="2"/>
  <c r="K11" i="2"/>
  <c r="V10" i="2"/>
  <c r="U10" i="2"/>
  <c r="T10" i="2"/>
  <c r="S10" i="2"/>
  <c r="R10" i="2"/>
  <c r="Q10" i="2"/>
  <c r="P10" i="2"/>
  <c r="AA10" i="2" s="1"/>
  <c r="K10" i="2"/>
  <c r="I10" i="2"/>
  <c r="H10" i="2"/>
  <c r="G10" i="2"/>
  <c r="F10" i="2"/>
  <c r="E10" i="2"/>
  <c r="E38" i="2" l="1"/>
  <c r="C39" i="2"/>
  <c r="E39" i="2" s="1"/>
  <c r="E41" i="2" s="1"/>
  <c r="E37" i="2"/>
  <c r="M35" i="2"/>
  <c r="Z35" i="2"/>
  <c r="W41" i="2"/>
  <c r="AA41" i="2" s="1"/>
  <c r="X35" i="2"/>
  <c r="L41" i="2"/>
  <c r="M41" i="2"/>
  <c r="Z41" i="2"/>
  <c r="K41" i="2"/>
  <c r="D82" i="1"/>
  <c r="E82" i="1"/>
  <c r="G82" i="1"/>
  <c r="H82" i="1"/>
  <c r="I82" i="1"/>
  <c r="J82" i="1"/>
  <c r="K82" i="1"/>
  <c r="L82" i="1"/>
  <c r="C82" i="1"/>
  <c r="L80" i="1"/>
  <c r="J80" i="1"/>
  <c r="I80" i="1"/>
  <c r="H80" i="1"/>
  <c r="X41" i="2" l="1"/>
  <c r="C40" i="2"/>
</calcChain>
</file>

<file path=xl/sharedStrings.xml><?xml version="1.0" encoding="utf-8"?>
<sst xmlns="http://schemas.openxmlformats.org/spreadsheetml/2006/main" count="194" uniqueCount="176">
  <si>
    <t xml:space="preserve">                                                                                                                                             Додаток №1</t>
  </si>
  <si>
    <t>Звіт про  виконання бюджету Височанської селищної ради Харківського  району  за 2020 рік</t>
  </si>
  <si>
    <t>грн.</t>
  </si>
  <si>
    <t>Код</t>
  </si>
  <si>
    <t>Найменування  доходів згідно із бюджетною класифікацією</t>
  </si>
  <si>
    <t>Загальний фонд</t>
  </si>
  <si>
    <t>Спеціальний фонд</t>
  </si>
  <si>
    <t>Затверджено на 2020рік</t>
  </si>
  <si>
    <t>Затверджено на рік з урахуванням змін</t>
  </si>
  <si>
    <t xml:space="preserve">Виконано  
за 2020 рік </t>
  </si>
  <si>
    <t>до плану на рік з урахуванням змін</t>
  </si>
  <si>
    <t>Затверджено на 2020 рік</t>
  </si>
  <si>
    <t>Виконано за 2020рік</t>
  </si>
  <si>
    <t>% виконання</t>
  </si>
  <si>
    <t>Відхилення (+,-)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</si>
  <si>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</si>
  <si>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</si>
  <si>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</si>
  <si>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Фіксований податок на доходи фізичних осіб від зайняття підприємницькою діяльністю, нарахований до 1 січня 2012 року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</si>
  <si>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</si>
  <si>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</si>
  <si>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</si>
  <si>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</si>
  <si>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</si>
  <si>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</si>
  <si>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</si>
  <si>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</si>
  <si>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</si>
  <si>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</si>
  <si>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</si>
  <si>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</si>
  <si>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</si>
  <si>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</si>
  <si>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</si>
  <si>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</si>
  <si>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</si>
  <si>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</si>
  <si>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</si>
  <si>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</si>
  <si>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</si>
  <si>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</si>
  <si>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</si>
  <si>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</si>
  <si>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</si>
  <si>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</si>
  <si>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</si>
  <si>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</si>
  <si>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</si>
  <si>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</si>
  <si>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</si>
  <si>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</si>
  <si>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</si>
  <si>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</si>
  <si>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</si>
  <si>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</si>
  <si>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</si>
  <si>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</si>
  <si>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</si>
  <si>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</si>
  <si>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</si>
  <si>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</si>
  <si>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</si>
  <si>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</si>
  <si>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</si>
  <si>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</si>
  <si>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</si>
  <si>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</si>
  <si>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</si>
  <si>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</si>
  <si>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</si>
  <si>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</si>
  <si>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</si>
  <si>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</si>
  <si>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</si>
  <si>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</si>
  <si>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</si>
  <si>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</si>
  <si>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</si>
  <si>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</si>
  <si>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</si>
  <si>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</si>
  <si>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</si>
  <si>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</t>
  </si>
  <si>
    <t>ВСЬОГО ДОХОДІВ</t>
  </si>
  <si>
    <t>ІV сесії Височанської селищної ради</t>
  </si>
  <si>
    <t xml:space="preserve">                                                                                 Додаток №2</t>
  </si>
  <si>
    <t>ІV сесія Височанської селищної ради</t>
  </si>
  <si>
    <t>Виконання  видаткової частини бюджету Височанської селищної ради  за  2020 року</t>
  </si>
  <si>
    <t>код</t>
  </si>
  <si>
    <t>Видатки бюджету за функціональною структурою</t>
  </si>
  <si>
    <t xml:space="preserve">               загальний фонд</t>
  </si>
  <si>
    <t xml:space="preserve">% виконання </t>
  </si>
  <si>
    <t>спеціальний фонд</t>
  </si>
  <si>
    <t xml:space="preserve">виконання % </t>
  </si>
  <si>
    <t>Відхилення
(+,-)</t>
  </si>
  <si>
    <t>Затверджено  на рік</t>
  </si>
  <si>
    <t>Відхилення</t>
  </si>
  <si>
    <t xml:space="preserve"> 1000(поточні)</t>
  </si>
  <si>
    <t>з них оплата праці 1110</t>
  </si>
  <si>
    <t>енергоносії (код 1160)</t>
  </si>
  <si>
    <t>Капітальні (код 2000)</t>
  </si>
  <si>
    <t>Виконано за  2020 року</t>
  </si>
  <si>
    <t>до плану за 2020 з урахуванням змін</t>
  </si>
  <si>
    <t>до плану за 2020рік з урахуванням змін</t>
  </si>
  <si>
    <t>Затверджено на рік з урахуванням змін (кошторис)</t>
  </si>
  <si>
    <t>План на І півріччя 2011 року з урахуванням змін</t>
  </si>
  <si>
    <t>енергоносії 1160</t>
  </si>
  <si>
    <t>З них бюджет розвитку</t>
  </si>
  <si>
    <t>Разом</t>
  </si>
  <si>
    <t>Виконано за 2020 рік.</t>
  </si>
  <si>
    <t>до плану на2020  рік з урахуванням змін</t>
  </si>
  <si>
    <t>до плану на І півріччя з урахуванням змін</t>
  </si>
  <si>
    <t>до плану на 2020рік з урахуванням змін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</si>
  <si>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</si>
  <si>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</si>
  <si>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Проведення місцевих виборів</t>
  </si>
  <si>
    <t>0111010</t>
  </si>
  <si>
    <t>Надання дошкільної освіти</t>
  </si>
  <si>
    <t>0111161</t>
  </si>
  <si>
    <t>Забезпечення діяльності інших закладів у сфері освіти</t>
  </si>
  <si>
    <t>0113033</t>
  </si>
  <si>
    <t>Компенсаційні виплати на пільговий проїзд автомобільним транспортом окремим категоріям громадян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</si>
  <si>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</si>
  <si>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</si>
  <si>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</si>
  <si>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</si>
  <si>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</si>
  <si>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</si>
  <si>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0114060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</si>
  <si>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</si>
  <si>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0115011</t>
  </si>
  <si>
    <t>Проведення навчально-тренувальних зборів і змагань з олімпійських видів спорту</t>
  </si>
  <si>
    <t>0116014</t>
  </si>
  <si>
    <t>Забезпечення збору та вивезення сміття  і відходів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</si>
  <si>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</si>
  <si>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</si>
  <si>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</si>
  <si>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</si>
  <si>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</si>
  <si>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</si>
  <si>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0117310</t>
  </si>
  <si>
    <t>Будівництво об'єктів житлово-комунального господарства</t>
  </si>
  <si>
    <t>0117370</t>
  </si>
  <si>
    <t>Реалізація інших заходів щодо соціально-економічного розвитку територій</t>
  </si>
  <si>
    <t>0117442</t>
  </si>
  <si>
    <t>Утримання та розвиток інших об`єктів транспортної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</si>
  <si>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</si>
  <si>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</si>
  <si>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</si>
  <si>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Проведення експертної грошової оцінки чи права на неї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</si>
  <si>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</si>
  <si>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</si>
  <si>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0118340</t>
  </si>
  <si>
    <t>Природоохоронні заходи за рахунок цільових фондів</t>
  </si>
  <si>
    <t>0118700</t>
  </si>
  <si>
    <t>резервний фонд</t>
  </si>
  <si>
    <t>0119770</t>
  </si>
  <si>
    <t>0119800</t>
  </si>
  <si>
    <t>Субвенція з місцевого бюджету державному бюджету на виконання програм соціально-економічного  розвитку регіонів</t>
  </si>
  <si>
    <t>Всього видатків</t>
  </si>
  <si>
    <t>Додаткова дотація з державного бюджету на вирівнювання фінансової забезпеченості місцевих бюджетів</t>
  </si>
  <si>
    <t xml:space="preserve">Будівництво і придбання житла  військовослужбовцям та особам рядового і начальницького складу, в тому числі звільненим у запас або відставку за станом здоров’я, віком, вислугою років та у зв’язку із скороченням штатів, які перебувають на квартирному обліку з місцем проживання, членам сімей з числа цих осіб, які загинули під час виконання ними службових обов’язків  </t>
  </si>
  <si>
    <t>Субвенція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науково-педогічним та іншим категорія</t>
  </si>
  <si>
    <t>250343</t>
  </si>
  <si>
    <t>Субвенція з державного бюджету місцевим бюджетам на здійснення виплат, визначених Законом України "Про реструктурізацію заборгованості з виплат , передбачених ст.57 ЗУ "По освіту""</t>
  </si>
  <si>
    <t>Всього видатків з урахуванням переданих коштів</t>
  </si>
  <si>
    <t>Олександр Мороз</t>
  </si>
  <si>
    <t>0110191</t>
  </si>
  <si>
    <t>грн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</si>
  <si>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</si>
  <si>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Відхилення
 (+,-)</t>
  </si>
  <si>
    <t>VIІІ скликання від 16.02.2021  р.</t>
  </si>
  <si>
    <t>(20325406000)</t>
  </si>
  <si>
    <t>VIІІ скликання від 16.02.2021р.</t>
  </si>
  <si>
    <t xml:space="preserve">Селищний голова </t>
  </si>
  <si>
    <t>Селищний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</si>
</sst>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0"/>
    <numFmt numFmtId="166" formatCode="#0.0"/>
    <numFmt numFmtId="167" formatCode="#0.00"/>
    <numFmt numFmtId="168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0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wrapText="1"/>
    </xf>
    <xf numFmtId="165" fontId="0" fillId="0" borderId="5" xfId="0" applyNumberFormat="1" applyBorder="1"/>
    <xf numFmtId="166" fontId="0" fillId="0" borderId="5" xfId="0" applyNumberFormat="1" applyBorder="1"/>
    <xf numFmtId="164" fontId="0" fillId="0" borderId="5" xfId="0" applyNumberFormat="1" applyBorder="1"/>
    <xf numFmtId="167" fontId="0" fillId="0" borderId="5" xfId="0" applyNumberFormat="1" applyBorder="1"/>
    <xf numFmtId="1" fontId="0" fillId="0" borderId="5" xfId="0" applyNumberFormat="1" applyBorder="1"/>
    <xf numFmtId="164" fontId="0" fillId="0" borderId="0" xfId="0" applyNumberFormat="1"/>
    <xf numFmtId="165" fontId="7" fillId="2" borderId="5" xfId="0" applyNumberFormat="1" applyFont="1" applyFill="1" applyBorder="1" applyAlignment="1"/>
    <xf numFmtId="166" fontId="7" fillId="2" borderId="5" xfId="0" applyNumberFormat="1" applyFont="1" applyFill="1" applyBorder="1" applyAlignment="1"/>
    <xf numFmtId="1" fontId="7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0" fontId="7" fillId="2" borderId="0" xfId="0" applyFont="1" applyFill="1" applyAlignment="1"/>
    <xf numFmtId="0" fontId="0" fillId="0" borderId="0" xfId="0" applyAlignment="1"/>
    <xf numFmtId="164" fontId="0" fillId="0" borderId="0" xfId="0" applyNumberFormat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/>
    <xf numFmtId="165" fontId="7" fillId="0" borderId="5" xfId="0" applyNumberFormat="1" applyFont="1" applyFill="1" applyBorder="1" applyAlignment="1"/>
    <xf numFmtId="165" fontId="7" fillId="0" borderId="12" xfId="0" applyNumberFormat="1" applyFont="1" applyFill="1" applyBorder="1" applyAlignment="1"/>
    <xf numFmtId="165" fontId="1" fillId="0" borderId="12" xfId="0" applyNumberFormat="1" applyFont="1" applyFill="1" applyBorder="1" applyAlignment="1"/>
    <xf numFmtId="166" fontId="1" fillId="0" borderId="12" xfId="0" applyNumberFormat="1" applyFont="1" applyFill="1" applyBorder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/>
    </xf>
    <xf numFmtId="168" fontId="12" fillId="0" borderId="5" xfId="0" applyNumberFormat="1" applyFont="1" applyFill="1" applyBorder="1" applyAlignment="1">
      <alignment horizontal="right" vertical="center"/>
    </xf>
    <xf numFmtId="168" fontId="13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4" xfId="0" quotePrefix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justify" vertical="center" wrapText="1"/>
    </xf>
    <xf numFmtId="3" fontId="17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168" fontId="12" fillId="0" borderId="8" xfId="0" applyNumberFormat="1" applyFont="1" applyFill="1" applyBorder="1" applyAlignment="1">
      <alignment horizontal="right" vertical="center"/>
    </xf>
    <xf numFmtId="168" fontId="13" fillId="0" borderId="8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 readingOrder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5" fillId="0" borderId="0" xfId="0" applyNumberFormat="1" applyFont="1" applyFill="1" applyAlignment="1" applyProtection="1">
      <alignment readingOrder="1"/>
    </xf>
    <xf numFmtId="49" fontId="3" fillId="0" borderId="0" xfId="0" applyNumberFormat="1" applyFont="1" applyFill="1" applyAlignment="1" applyProtection="1">
      <alignment readingOrder="1"/>
    </xf>
    <xf numFmtId="49" fontId="4" fillId="0" borderId="0" xfId="0" applyNumberFormat="1" applyFont="1" applyFill="1" applyAlignment="1" applyProtection="1">
      <alignment horizontal="center" vertical="center" readingOrder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3" fontId="16" fillId="0" borderId="8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Обычный_Дод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opLeftCell="A79" workbookViewId="0">
      <selection activeCell="B95" sqref="B95"/>
    </sheetView>
  </sheetViews>
  <sheetFormatPr defaultRowHeight="15" x14ac:dyDescent="0.25"/>
  <cols>
    <col min="1" max="1" width="9" bestFit="1" customWidth="1"/>
    <col min="2" max="2" width="41.28515625" customWidth="1"/>
    <col min="3" max="3" width="15" customWidth="1"/>
    <col min="4" max="4" width="16.5703125" customWidth="1"/>
    <col min="5" max="5" width="19.7109375" customWidth="1"/>
    <col min="6" max="6" width="13.140625" customWidth="1"/>
    <col min="7" max="7" width="15.85546875" customWidth="1"/>
    <col min="8" max="8" width="12.28515625" customWidth="1"/>
    <col min="9" max="9" width="14.42578125" customWidth="1"/>
    <col min="10" max="10" width="13.140625" customWidth="1"/>
    <col min="11" max="11" width="14" style="18" customWidth="1"/>
    <col min="12" max="12" width="12.85546875" customWidth="1"/>
    <col min="257" max="257" width="18.5703125" customWidth="1"/>
    <col min="258" max="258" width="48.42578125" customWidth="1"/>
    <col min="259" max="259" width="15" customWidth="1"/>
    <col min="260" max="260" width="16.5703125" customWidth="1"/>
    <col min="261" max="261" width="19.7109375" customWidth="1"/>
    <col min="262" max="262" width="13.140625" customWidth="1"/>
    <col min="263" max="263" width="15.85546875" customWidth="1"/>
    <col min="264" max="264" width="12.28515625" customWidth="1"/>
    <col min="265" max="265" width="14.42578125" customWidth="1"/>
    <col min="266" max="266" width="13.140625" customWidth="1"/>
    <col min="267" max="267" width="14" customWidth="1"/>
    <col min="268" max="268" width="12.85546875" customWidth="1"/>
    <col min="513" max="513" width="18.5703125" customWidth="1"/>
    <col min="514" max="514" width="48.42578125" customWidth="1"/>
    <col min="515" max="515" width="15" customWidth="1"/>
    <col min="516" max="516" width="16.5703125" customWidth="1"/>
    <col min="517" max="517" width="19.7109375" customWidth="1"/>
    <col min="518" max="518" width="13.140625" customWidth="1"/>
    <col min="519" max="519" width="15.85546875" customWidth="1"/>
    <col min="520" max="520" width="12.28515625" customWidth="1"/>
    <col min="521" max="521" width="14.42578125" customWidth="1"/>
    <col min="522" max="522" width="13.140625" customWidth="1"/>
    <col min="523" max="523" width="14" customWidth="1"/>
    <col min="524" max="524" width="12.85546875" customWidth="1"/>
    <col min="769" max="769" width="18.5703125" customWidth="1"/>
    <col min="770" max="770" width="48.42578125" customWidth="1"/>
    <col min="771" max="771" width="15" customWidth="1"/>
    <col min="772" max="772" width="16.5703125" customWidth="1"/>
    <col min="773" max="773" width="19.7109375" customWidth="1"/>
    <col min="774" max="774" width="13.140625" customWidth="1"/>
    <col min="775" max="775" width="15.85546875" customWidth="1"/>
    <col min="776" max="776" width="12.28515625" customWidth="1"/>
    <col min="777" max="777" width="14.42578125" customWidth="1"/>
    <col min="778" max="778" width="13.140625" customWidth="1"/>
    <col min="779" max="779" width="14" customWidth="1"/>
    <col min="780" max="780" width="12.85546875" customWidth="1"/>
    <col min="1025" max="1025" width="18.5703125" customWidth="1"/>
    <col min="1026" max="1026" width="48.42578125" customWidth="1"/>
    <col min="1027" max="1027" width="15" customWidth="1"/>
    <col min="1028" max="1028" width="16.5703125" customWidth="1"/>
    <col min="1029" max="1029" width="19.7109375" customWidth="1"/>
    <col min="1030" max="1030" width="13.140625" customWidth="1"/>
    <col min="1031" max="1031" width="15.85546875" customWidth="1"/>
    <col min="1032" max="1032" width="12.28515625" customWidth="1"/>
    <col min="1033" max="1033" width="14.42578125" customWidth="1"/>
    <col min="1034" max="1034" width="13.140625" customWidth="1"/>
    <col min="1035" max="1035" width="14" customWidth="1"/>
    <col min="1036" max="1036" width="12.85546875" customWidth="1"/>
    <col min="1281" max="1281" width="18.5703125" customWidth="1"/>
    <col min="1282" max="1282" width="48.42578125" customWidth="1"/>
    <col min="1283" max="1283" width="15" customWidth="1"/>
    <col min="1284" max="1284" width="16.5703125" customWidth="1"/>
    <col min="1285" max="1285" width="19.7109375" customWidth="1"/>
    <col min="1286" max="1286" width="13.140625" customWidth="1"/>
    <col min="1287" max="1287" width="15.85546875" customWidth="1"/>
    <col min="1288" max="1288" width="12.28515625" customWidth="1"/>
    <col min="1289" max="1289" width="14.42578125" customWidth="1"/>
    <col min="1290" max="1290" width="13.140625" customWidth="1"/>
    <col min="1291" max="1291" width="14" customWidth="1"/>
    <col min="1292" max="1292" width="12.85546875" customWidth="1"/>
    <col min="1537" max="1537" width="18.5703125" customWidth="1"/>
    <col min="1538" max="1538" width="48.42578125" customWidth="1"/>
    <col min="1539" max="1539" width="15" customWidth="1"/>
    <col min="1540" max="1540" width="16.5703125" customWidth="1"/>
    <col min="1541" max="1541" width="19.7109375" customWidth="1"/>
    <col min="1542" max="1542" width="13.140625" customWidth="1"/>
    <col min="1543" max="1543" width="15.85546875" customWidth="1"/>
    <col min="1544" max="1544" width="12.28515625" customWidth="1"/>
    <col min="1545" max="1545" width="14.42578125" customWidth="1"/>
    <col min="1546" max="1546" width="13.140625" customWidth="1"/>
    <col min="1547" max="1547" width="14" customWidth="1"/>
    <col min="1548" max="1548" width="12.85546875" customWidth="1"/>
    <col min="1793" max="1793" width="18.5703125" customWidth="1"/>
    <col min="1794" max="1794" width="48.42578125" customWidth="1"/>
    <col min="1795" max="1795" width="15" customWidth="1"/>
    <col min="1796" max="1796" width="16.5703125" customWidth="1"/>
    <col min="1797" max="1797" width="19.7109375" customWidth="1"/>
    <col min="1798" max="1798" width="13.140625" customWidth="1"/>
    <col min="1799" max="1799" width="15.85546875" customWidth="1"/>
    <col min="1800" max="1800" width="12.28515625" customWidth="1"/>
    <col min="1801" max="1801" width="14.42578125" customWidth="1"/>
    <col min="1802" max="1802" width="13.140625" customWidth="1"/>
    <col min="1803" max="1803" width="14" customWidth="1"/>
    <col min="1804" max="1804" width="12.85546875" customWidth="1"/>
    <col min="2049" max="2049" width="18.5703125" customWidth="1"/>
    <col min="2050" max="2050" width="48.42578125" customWidth="1"/>
    <col min="2051" max="2051" width="15" customWidth="1"/>
    <col min="2052" max="2052" width="16.5703125" customWidth="1"/>
    <col min="2053" max="2053" width="19.7109375" customWidth="1"/>
    <col min="2054" max="2054" width="13.140625" customWidth="1"/>
    <col min="2055" max="2055" width="15.85546875" customWidth="1"/>
    <col min="2056" max="2056" width="12.28515625" customWidth="1"/>
    <col min="2057" max="2057" width="14.42578125" customWidth="1"/>
    <col min="2058" max="2058" width="13.140625" customWidth="1"/>
    <col min="2059" max="2059" width="14" customWidth="1"/>
    <col min="2060" max="2060" width="12.85546875" customWidth="1"/>
    <col min="2305" max="2305" width="18.5703125" customWidth="1"/>
    <col min="2306" max="2306" width="48.42578125" customWidth="1"/>
    <col min="2307" max="2307" width="15" customWidth="1"/>
    <col min="2308" max="2308" width="16.5703125" customWidth="1"/>
    <col min="2309" max="2309" width="19.7109375" customWidth="1"/>
    <col min="2310" max="2310" width="13.140625" customWidth="1"/>
    <col min="2311" max="2311" width="15.85546875" customWidth="1"/>
    <col min="2312" max="2312" width="12.28515625" customWidth="1"/>
    <col min="2313" max="2313" width="14.42578125" customWidth="1"/>
    <col min="2314" max="2314" width="13.140625" customWidth="1"/>
    <col min="2315" max="2315" width="14" customWidth="1"/>
    <col min="2316" max="2316" width="12.85546875" customWidth="1"/>
    <col min="2561" max="2561" width="18.5703125" customWidth="1"/>
    <col min="2562" max="2562" width="48.42578125" customWidth="1"/>
    <col min="2563" max="2563" width="15" customWidth="1"/>
    <col min="2564" max="2564" width="16.5703125" customWidth="1"/>
    <col min="2565" max="2565" width="19.7109375" customWidth="1"/>
    <col min="2566" max="2566" width="13.140625" customWidth="1"/>
    <col min="2567" max="2567" width="15.85546875" customWidth="1"/>
    <col min="2568" max="2568" width="12.28515625" customWidth="1"/>
    <col min="2569" max="2569" width="14.42578125" customWidth="1"/>
    <col min="2570" max="2570" width="13.140625" customWidth="1"/>
    <col min="2571" max="2571" width="14" customWidth="1"/>
    <col min="2572" max="2572" width="12.85546875" customWidth="1"/>
    <col min="2817" max="2817" width="18.5703125" customWidth="1"/>
    <col min="2818" max="2818" width="48.42578125" customWidth="1"/>
    <col min="2819" max="2819" width="15" customWidth="1"/>
    <col min="2820" max="2820" width="16.5703125" customWidth="1"/>
    <col min="2821" max="2821" width="19.7109375" customWidth="1"/>
    <col min="2822" max="2822" width="13.140625" customWidth="1"/>
    <col min="2823" max="2823" width="15.85546875" customWidth="1"/>
    <col min="2824" max="2824" width="12.28515625" customWidth="1"/>
    <col min="2825" max="2825" width="14.42578125" customWidth="1"/>
    <col min="2826" max="2826" width="13.140625" customWidth="1"/>
    <col min="2827" max="2827" width="14" customWidth="1"/>
    <col min="2828" max="2828" width="12.85546875" customWidth="1"/>
    <col min="3073" max="3073" width="18.5703125" customWidth="1"/>
    <col min="3074" max="3074" width="48.42578125" customWidth="1"/>
    <col min="3075" max="3075" width="15" customWidth="1"/>
    <col min="3076" max="3076" width="16.5703125" customWidth="1"/>
    <col min="3077" max="3077" width="19.7109375" customWidth="1"/>
    <col min="3078" max="3078" width="13.140625" customWidth="1"/>
    <col min="3079" max="3079" width="15.85546875" customWidth="1"/>
    <col min="3080" max="3080" width="12.28515625" customWidth="1"/>
    <col min="3081" max="3081" width="14.42578125" customWidth="1"/>
    <col min="3082" max="3082" width="13.140625" customWidth="1"/>
    <col min="3083" max="3083" width="14" customWidth="1"/>
    <col min="3084" max="3084" width="12.85546875" customWidth="1"/>
    <col min="3329" max="3329" width="18.5703125" customWidth="1"/>
    <col min="3330" max="3330" width="48.42578125" customWidth="1"/>
    <col min="3331" max="3331" width="15" customWidth="1"/>
    <col min="3332" max="3332" width="16.5703125" customWidth="1"/>
    <col min="3333" max="3333" width="19.7109375" customWidth="1"/>
    <col min="3334" max="3334" width="13.140625" customWidth="1"/>
    <col min="3335" max="3335" width="15.85546875" customWidth="1"/>
    <col min="3336" max="3336" width="12.28515625" customWidth="1"/>
    <col min="3337" max="3337" width="14.42578125" customWidth="1"/>
    <col min="3338" max="3338" width="13.140625" customWidth="1"/>
    <col min="3339" max="3339" width="14" customWidth="1"/>
    <col min="3340" max="3340" width="12.85546875" customWidth="1"/>
    <col min="3585" max="3585" width="18.5703125" customWidth="1"/>
    <col min="3586" max="3586" width="48.42578125" customWidth="1"/>
    <col min="3587" max="3587" width="15" customWidth="1"/>
    <col min="3588" max="3588" width="16.5703125" customWidth="1"/>
    <col min="3589" max="3589" width="19.7109375" customWidth="1"/>
    <col min="3590" max="3590" width="13.140625" customWidth="1"/>
    <col min="3591" max="3591" width="15.85546875" customWidth="1"/>
    <col min="3592" max="3592" width="12.28515625" customWidth="1"/>
    <col min="3593" max="3593" width="14.42578125" customWidth="1"/>
    <col min="3594" max="3594" width="13.140625" customWidth="1"/>
    <col min="3595" max="3595" width="14" customWidth="1"/>
    <col min="3596" max="3596" width="12.85546875" customWidth="1"/>
    <col min="3841" max="3841" width="18.5703125" customWidth="1"/>
    <col min="3842" max="3842" width="48.42578125" customWidth="1"/>
    <col min="3843" max="3843" width="15" customWidth="1"/>
    <col min="3844" max="3844" width="16.5703125" customWidth="1"/>
    <col min="3845" max="3845" width="19.7109375" customWidth="1"/>
    <col min="3846" max="3846" width="13.140625" customWidth="1"/>
    <col min="3847" max="3847" width="15.85546875" customWidth="1"/>
    <col min="3848" max="3848" width="12.28515625" customWidth="1"/>
    <col min="3849" max="3849" width="14.42578125" customWidth="1"/>
    <col min="3850" max="3850" width="13.140625" customWidth="1"/>
    <col min="3851" max="3851" width="14" customWidth="1"/>
    <col min="3852" max="3852" width="12.85546875" customWidth="1"/>
    <col min="4097" max="4097" width="18.5703125" customWidth="1"/>
    <col min="4098" max="4098" width="48.42578125" customWidth="1"/>
    <col min="4099" max="4099" width="15" customWidth="1"/>
    <col min="4100" max="4100" width="16.5703125" customWidth="1"/>
    <col min="4101" max="4101" width="19.7109375" customWidth="1"/>
    <col min="4102" max="4102" width="13.140625" customWidth="1"/>
    <col min="4103" max="4103" width="15.85546875" customWidth="1"/>
    <col min="4104" max="4104" width="12.28515625" customWidth="1"/>
    <col min="4105" max="4105" width="14.42578125" customWidth="1"/>
    <col min="4106" max="4106" width="13.140625" customWidth="1"/>
    <col min="4107" max="4107" width="14" customWidth="1"/>
    <col min="4108" max="4108" width="12.85546875" customWidth="1"/>
    <col min="4353" max="4353" width="18.5703125" customWidth="1"/>
    <col min="4354" max="4354" width="48.42578125" customWidth="1"/>
    <col min="4355" max="4355" width="15" customWidth="1"/>
    <col min="4356" max="4356" width="16.5703125" customWidth="1"/>
    <col min="4357" max="4357" width="19.7109375" customWidth="1"/>
    <col min="4358" max="4358" width="13.140625" customWidth="1"/>
    <col min="4359" max="4359" width="15.85546875" customWidth="1"/>
    <col min="4360" max="4360" width="12.28515625" customWidth="1"/>
    <col min="4361" max="4361" width="14.42578125" customWidth="1"/>
    <col min="4362" max="4362" width="13.140625" customWidth="1"/>
    <col min="4363" max="4363" width="14" customWidth="1"/>
    <col min="4364" max="4364" width="12.85546875" customWidth="1"/>
    <col min="4609" max="4609" width="18.5703125" customWidth="1"/>
    <col min="4610" max="4610" width="48.42578125" customWidth="1"/>
    <col min="4611" max="4611" width="15" customWidth="1"/>
    <col min="4612" max="4612" width="16.5703125" customWidth="1"/>
    <col min="4613" max="4613" width="19.7109375" customWidth="1"/>
    <col min="4614" max="4614" width="13.140625" customWidth="1"/>
    <col min="4615" max="4615" width="15.85546875" customWidth="1"/>
    <col min="4616" max="4616" width="12.28515625" customWidth="1"/>
    <col min="4617" max="4617" width="14.42578125" customWidth="1"/>
    <col min="4618" max="4618" width="13.140625" customWidth="1"/>
    <col min="4619" max="4619" width="14" customWidth="1"/>
    <col min="4620" max="4620" width="12.85546875" customWidth="1"/>
    <col min="4865" max="4865" width="18.5703125" customWidth="1"/>
    <col min="4866" max="4866" width="48.42578125" customWidth="1"/>
    <col min="4867" max="4867" width="15" customWidth="1"/>
    <col min="4868" max="4868" width="16.5703125" customWidth="1"/>
    <col min="4869" max="4869" width="19.7109375" customWidth="1"/>
    <col min="4870" max="4870" width="13.140625" customWidth="1"/>
    <col min="4871" max="4871" width="15.85546875" customWidth="1"/>
    <col min="4872" max="4872" width="12.28515625" customWidth="1"/>
    <col min="4873" max="4873" width="14.42578125" customWidth="1"/>
    <col min="4874" max="4874" width="13.140625" customWidth="1"/>
    <col min="4875" max="4875" width="14" customWidth="1"/>
    <col min="4876" max="4876" width="12.85546875" customWidth="1"/>
    <col min="5121" max="5121" width="18.5703125" customWidth="1"/>
    <col min="5122" max="5122" width="48.42578125" customWidth="1"/>
    <col min="5123" max="5123" width="15" customWidth="1"/>
    <col min="5124" max="5124" width="16.5703125" customWidth="1"/>
    <col min="5125" max="5125" width="19.7109375" customWidth="1"/>
    <col min="5126" max="5126" width="13.140625" customWidth="1"/>
    <col min="5127" max="5127" width="15.85546875" customWidth="1"/>
    <col min="5128" max="5128" width="12.28515625" customWidth="1"/>
    <col min="5129" max="5129" width="14.42578125" customWidth="1"/>
    <col min="5130" max="5130" width="13.140625" customWidth="1"/>
    <col min="5131" max="5131" width="14" customWidth="1"/>
    <col min="5132" max="5132" width="12.85546875" customWidth="1"/>
    <col min="5377" max="5377" width="18.5703125" customWidth="1"/>
    <col min="5378" max="5378" width="48.42578125" customWidth="1"/>
    <col min="5379" max="5379" width="15" customWidth="1"/>
    <col min="5380" max="5380" width="16.5703125" customWidth="1"/>
    <col min="5381" max="5381" width="19.7109375" customWidth="1"/>
    <col min="5382" max="5382" width="13.140625" customWidth="1"/>
    <col min="5383" max="5383" width="15.85546875" customWidth="1"/>
    <col min="5384" max="5384" width="12.28515625" customWidth="1"/>
    <col min="5385" max="5385" width="14.42578125" customWidth="1"/>
    <col min="5386" max="5386" width="13.140625" customWidth="1"/>
    <col min="5387" max="5387" width="14" customWidth="1"/>
    <col min="5388" max="5388" width="12.85546875" customWidth="1"/>
    <col min="5633" max="5633" width="18.5703125" customWidth="1"/>
    <col min="5634" max="5634" width="48.42578125" customWidth="1"/>
    <col min="5635" max="5635" width="15" customWidth="1"/>
    <col min="5636" max="5636" width="16.5703125" customWidth="1"/>
    <col min="5637" max="5637" width="19.7109375" customWidth="1"/>
    <col min="5638" max="5638" width="13.140625" customWidth="1"/>
    <col min="5639" max="5639" width="15.85546875" customWidth="1"/>
    <col min="5640" max="5640" width="12.28515625" customWidth="1"/>
    <col min="5641" max="5641" width="14.42578125" customWidth="1"/>
    <col min="5642" max="5642" width="13.140625" customWidth="1"/>
    <col min="5643" max="5643" width="14" customWidth="1"/>
    <col min="5644" max="5644" width="12.85546875" customWidth="1"/>
    <col min="5889" max="5889" width="18.5703125" customWidth="1"/>
    <col min="5890" max="5890" width="48.42578125" customWidth="1"/>
    <col min="5891" max="5891" width="15" customWidth="1"/>
    <col min="5892" max="5892" width="16.5703125" customWidth="1"/>
    <col min="5893" max="5893" width="19.7109375" customWidth="1"/>
    <col min="5894" max="5894" width="13.140625" customWidth="1"/>
    <col min="5895" max="5895" width="15.85546875" customWidth="1"/>
    <col min="5896" max="5896" width="12.28515625" customWidth="1"/>
    <col min="5897" max="5897" width="14.42578125" customWidth="1"/>
    <col min="5898" max="5898" width="13.140625" customWidth="1"/>
    <col min="5899" max="5899" width="14" customWidth="1"/>
    <col min="5900" max="5900" width="12.85546875" customWidth="1"/>
    <col min="6145" max="6145" width="18.5703125" customWidth="1"/>
    <col min="6146" max="6146" width="48.42578125" customWidth="1"/>
    <col min="6147" max="6147" width="15" customWidth="1"/>
    <col min="6148" max="6148" width="16.5703125" customWidth="1"/>
    <col min="6149" max="6149" width="19.7109375" customWidth="1"/>
    <col min="6150" max="6150" width="13.140625" customWidth="1"/>
    <col min="6151" max="6151" width="15.85546875" customWidth="1"/>
    <col min="6152" max="6152" width="12.28515625" customWidth="1"/>
    <col min="6153" max="6153" width="14.42578125" customWidth="1"/>
    <col min="6154" max="6154" width="13.140625" customWidth="1"/>
    <col min="6155" max="6155" width="14" customWidth="1"/>
    <col min="6156" max="6156" width="12.85546875" customWidth="1"/>
    <col min="6401" max="6401" width="18.5703125" customWidth="1"/>
    <col min="6402" max="6402" width="48.42578125" customWidth="1"/>
    <col min="6403" max="6403" width="15" customWidth="1"/>
    <col min="6404" max="6404" width="16.5703125" customWidth="1"/>
    <col min="6405" max="6405" width="19.7109375" customWidth="1"/>
    <col min="6406" max="6406" width="13.140625" customWidth="1"/>
    <col min="6407" max="6407" width="15.85546875" customWidth="1"/>
    <col min="6408" max="6408" width="12.28515625" customWidth="1"/>
    <col min="6409" max="6409" width="14.42578125" customWidth="1"/>
    <col min="6410" max="6410" width="13.140625" customWidth="1"/>
    <col min="6411" max="6411" width="14" customWidth="1"/>
    <col min="6412" max="6412" width="12.85546875" customWidth="1"/>
    <col min="6657" max="6657" width="18.5703125" customWidth="1"/>
    <col min="6658" max="6658" width="48.42578125" customWidth="1"/>
    <col min="6659" max="6659" width="15" customWidth="1"/>
    <col min="6660" max="6660" width="16.5703125" customWidth="1"/>
    <col min="6661" max="6661" width="19.7109375" customWidth="1"/>
    <col min="6662" max="6662" width="13.140625" customWidth="1"/>
    <col min="6663" max="6663" width="15.85546875" customWidth="1"/>
    <col min="6664" max="6664" width="12.28515625" customWidth="1"/>
    <col min="6665" max="6665" width="14.42578125" customWidth="1"/>
    <col min="6666" max="6666" width="13.140625" customWidth="1"/>
    <col min="6667" max="6667" width="14" customWidth="1"/>
    <col min="6668" max="6668" width="12.85546875" customWidth="1"/>
    <col min="6913" max="6913" width="18.5703125" customWidth="1"/>
    <col min="6914" max="6914" width="48.42578125" customWidth="1"/>
    <col min="6915" max="6915" width="15" customWidth="1"/>
    <col min="6916" max="6916" width="16.5703125" customWidth="1"/>
    <col min="6917" max="6917" width="19.7109375" customWidth="1"/>
    <col min="6918" max="6918" width="13.140625" customWidth="1"/>
    <col min="6919" max="6919" width="15.85546875" customWidth="1"/>
    <col min="6920" max="6920" width="12.28515625" customWidth="1"/>
    <col min="6921" max="6921" width="14.42578125" customWidth="1"/>
    <col min="6922" max="6922" width="13.140625" customWidth="1"/>
    <col min="6923" max="6923" width="14" customWidth="1"/>
    <col min="6924" max="6924" width="12.85546875" customWidth="1"/>
    <col min="7169" max="7169" width="18.5703125" customWidth="1"/>
    <col min="7170" max="7170" width="48.42578125" customWidth="1"/>
    <col min="7171" max="7171" width="15" customWidth="1"/>
    <col min="7172" max="7172" width="16.5703125" customWidth="1"/>
    <col min="7173" max="7173" width="19.7109375" customWidth="1"/>
    <col min="7174" max="7174" width="13.140625" customWidth="1"/>
    <col min="7175" max="7175" width="15.85546875" customWidth="1"/>
    <col min="7176" max="7176" width="12.28515625" customWidth="1"/>
    <col min="7177" max="7177" width="14.42578125" customWidth="1"/>
    <col min="7178" max="7178" width="13.140625" customWidth="1"/>
    <col min="7179" max="7179" width="14" customWidth="1"/>
    <col min="7180" max="7180" width="12.85546875" customWidth="1"/>
    <col min="7425" max="7425" width="18.5703125" customWidth="1"/>
    <col min="7426" max="7426" width="48.42578125" customWidth="1"/>
    <col min="7427" max="7427" width="15" customWidth="1"/>
    <col min="7428" max="7428" width="16.5703125" customWidth="1"/>
    <col min="7429" max="7429" width="19.7109375" customWidth="1"/>
    <col min="7430" max="7430" width="13.140625" customWidth="1"/>
    <col min="7431" max="7431" width="15.85546875" customWidth="1"/>
    <col min="7432" max="7432" width="12.28515625" customWidth="1"/>
    <col min="7433" max="7433" width="14.42578125" customWidth="1"/>
    <col min="7434" max="7434" width="13.140625" customWidth="1"/>
    <col min="7435" max="7435" width="14" customWidth="1"/>
    <col min="7436" max="7436" width="12.85546875" customWidth="1"/>
    <col min="7681" max="7681" width="18.5703125" customWidth="1"/>
    <col min="7682" max="7682" width="48.42578125" customWidth="1"/>
    <col min="7683" max="7683" width="15" customWidth="1"/>
    <col min="7684" max="7684" width="16.5703125" customWidth="1"/>
    <col min="7685" max="7685" width="19.7109375" customWidth="1"/>
    <col min="7686" max="7686" width="13.140625" customWidth="1"/>
    <col min="7687" max="7687" width="15.85546875" customWidth="1"/>
    <col min="7688" max="7688" width="12.28515625" customWidth="1"/>
    <col min="7689" max="7689" width="14.42578125" customWidth="1"/>
    <col min="7690" max="7690" width="13.140625" customWidth="1"/>
    <col min="7691" max="7691" width="14" customWidth="1"/>
    <col min="7692" max="7692" width="12.85546875" customWidth="1"/>
    <col min="7937" max="7937" width="18.5703125" customWidth="1"/>
    <col min="7938" max="7938" width="48.42578125" customWidth="1"/>
    <col min="7939" max="7939" width="15" customWidth="1"/>
    <col min="7940" max="7940" width="16.5703125" customWidth="1"/>
    <col min="7941" max="7941" width="19.7109375" customWidth="1"/>
    <col min="7942" max="7942" width="13.140625" customWidth="1"/>
    <col min="7943" max="7943" width="15.85546875" customWidth="1"/>
    <col min="7944" max="7944" width="12.28515625" customWidth="1"/>
    <col min="7945" max="7945" width="14.42578125" customWidth="1"/>
    <col min="7946" max="7946" width="13.140625" customWidth="1"/>
    <col min="7947" max="7947" width="14" customWidth="1"/>
    <col min="7948" max="7948" width="12.85546875" customWidth="1"/>
    <col min="8193" max="8193" width="18.5703125" customWidth="1"/>
    <col min="8194" max="8194" width="48.42578125" customWidth="1"/>
    <col min="8195" max="8195" width="15" customWidth="1"/>
    <col min="8196" max="8196" width="16.5703125" customWidth="1"/>
    <col min="8197" max="8197" width="19.7109375" customWidth="1"/>
    <col min="8198" max="8198" width="13.140625" customWidth="1"/>
    <col min="8199" max="8199" width="15.85546875" customWidth="1"/>
    <col min="8200" max="8200" width="12.28515625" customWidth="1"/>
    <col min="8201" max="8201" width="14.42578125" customWidth="1"/>
    <col min="8202" max="8202" width="13.140625" customWidth="1"/>
    <col min="8203" max="8203" width="14" customWidth="1"/>
    <col min="8204" max="8204" width="12.85546875" customWidth="1"/>
    <col min="8449" max="8449" width="18.5703125" customWidth="1"/>
    <col min="8450" max="8450" width="48.42578125" customWidth="1"/>
    <col min="8451" max="8451" width="15" customWidth="1"/>
    <col min="8452" max="8452" width="16.5703125" customWidth="1"/>
    <col min="8453" max="8453" width="19.7109375" customWidth="1"/>
    <col min="8454" max="8454" width="13.140625" customWidth="1"/>
    <col min="8455" max="8455" width="15.85546875" customWidth="1"/>
    <col min="8456" max="8456" width="12.28515625" customWidth="1"/>
    <col min="8457" max="8457" width="14.42578125" customWidth="1"/>
    <col min="8458" max="8458" width="13.140625" customWidth="1"/>
    <col min="8459" max="8459" width="14" customWidth="1"/>
    <col min="8460" max="8460" width="12.85546875" customWidth="1"/>
    <col min="8705" max="8705" width="18.5703125" customWidth="1"/>
    <col min="8706" max="8706" width="48.42578125" customWidth="1"/>
    <col min="8707" max="8707" width="15" customWidth="1"/>
    <col min="8708" max="8708" width="16.5703125" customWidth="1"/>
    <col min="8709" max="8709" width="19.7109375" customWidth="1"/>
    <col min="8710" max="8710" width="13.140625" customWidth="1"/>
    <col min="8711" max="8711" width="15.85546875" customWidth="1"/>
    <col min="8712" max="8712" width="12.28515625" customWidth="1"/>
    <col min="8713" max="8713" width="14.42578125" customWidth="1"/>
    <col min="8714" max="8714" width="13.140625" customWidth="1"/>
    <col min="8715" max="8715" width="14" customWidth="1"/>
    <col min="8716" max="8716" width="12.85546875" customWidth="1"/>
    <col min="8961" max="8961" width="18.5703125" customWidth="1"/>
    <col min="8962" max="8962" width="48.42578125" customWidth="1"/>
    <col min="8963" max="8963" width="15" customWidth="1"/>
    <col min="8964" max="8964" width="16.5703125" customWidth="1"/>
    <col min="8965" max="8965" width="19.7109375" customWidth="1"/>
    <col min="8966" max="8966" width="13.140625" customWidth="1"/>
    <col min="8967" max="8967" width="15.85546875" customWidth="1"/>
    <col min="8968" max="8968" width="12.28515625" customWidth="1"/>
    <col min="8969" max="8969" width="14.42578125" customWidth="1"/>
    <col min="8970" max="8970" width="13.140625" customWidth="1"/>
    <col min="8971" max="8971" width="14" customWidth="1"/>
    <col min="8972" max="8972" width="12.85546875" customWidth="1"/>
    <col min="9217" max="9217" width="18.5703125" customWidth="1"/>
    <col min="9218" max="9218" width="48.42578125" customWidth="1"/>
    <col min="9219" max="9219" width="15" customWidth="1"/>
    <col min="9220" max="9220" width="16.5703125" customWidth="1"/>
    <col min="9221" max="9221" width="19.7109375" customWidth="1"/>
    <col min="9222" max="9222" width="13.140625" customWidth="1"/>
    <col min="9223" max="9223" width="15.85546875" customWidth="1"/>
    <col min="9224" max="9224" width="12.28515625" customWidth="1"/>
    <col min="9225" max="9225" width="14.42578125" customWidth="1"/>
    <col min="9226" max="9226" width="13.140625" customWidth="1"/>
    <col min="9227" max="9227" width="14" customWidth="1"/>
    <col min="9228" max="9228" width="12.85546875" customWidth="1"/>
    <col min="9473" max="9473" width="18.5703125" customWidth="1"/>
    <col min="9474" max="9474" width="48.42578125" customWidth="1"/>
    <col min="9475" max="9475" width="15" customWidth="1"/>
    <col min="9476" max="9476" width="16.5703125" customWidth="1"/>
    <col min="9477" max="9477" width="19.7109375" customWidth="1"/>
    <col min="9478" max="9478" width="13.140625" customWidth="1"/>
    <col min="9479" max="9479" width="15.85546875" customWidth="1"/>
    <col min="9480" max="9480" width="12.28515625" customWidth="1"/>
    <col min="9481" max="9481" width="14.42578125" customWidth="1"/>
    <col min="9482" max="9482" width="13.140625" customWidth="1"/>
    <col min="9483" max="9483" width="14" customWidth="1"/>
    <col min="9484" max="9484" width="12.85546875" customWidth="1"/>
    <col min="9729" max="9729" width="18.5703125" customWidth="1"/>
    <col min="9730" max="9730" width="48.42578125" customWidth="1"/>
    <col min="9731" max="9731" width="15" customWidth="1"/>
    <col min="9732" max="9732" width="16.5703125" customWidth="1"/>
    <col min="9733" max="9733" width="19.7109375" customWidth="1"/>
    <col min="9734" max="9734" width="13.140625" customWidth="1"/>
    <col min="9735" max="9735" width="15.85546875" customWidth="1"/>
    <col min="9736" max="9736" width="12.28515625" customWidth="1"/>
    <col min="9737" max="9737" width="14.42578125" customWidth="1"/>
    <col min="9738" max="9738" width="13.140625" customWidth="1"/>
    <col min="9739" max="9739" width="14" customWidth="1"/>
    <col min="9740" max="9740" width="12.85546875" customWidth="1"/>
    <col min="9985" max="9985" width="18.5703125" customWidth="1"/>
    <col min="9986" max="9986" width="48.42578125" customWidth="1"/>
    <col min="9987" max="9987" width="15" customWidth="1"/>
    <col min="9988" max="9988" width="16.5703125" customWidth="1"/>
    <col min="9989" max="9989" width="19.7109375" customWidth="1"/>
    <col min="9990" max="9990" width="13.140625" customWidth="1"/>
    <col min="9991" max="9991" width="15.85546875" customWidth="1"/>
    <col min="9992" max="9992" width="12.28515625" customWidth="1"/>
    <col min="9993" max="9993" width="14.42578125" customWidth="1"/>
    <col min="9994" max="9994" width="13.140625" customWidth="1"/>
    <col min="9995" max="9995" width="14" customWidth="1"/>
    <col min="9996" max="9996" width="12.85546875" customWidth="1"/>
    <col min="10241" max="10241" width="18.5703125" customWidth="1"/>
    <col min="10242" max="10242" width="48.42578125" customWidth="1"/>
    <col min="10243" max="10243" width="15" customWidth="1"/>
    <col min="10244" max="10244" width="16.5703125" customWidth="1"/>
    <col min="10245" max="10245" width="19.7109375" customWidth="1"/>
    <col min="10246" max="10246" width="13.140625" customWidth="1"/>
    <col min="10247" max="10247" width="15.85546875" customWidth="1"/>
    <col min="10248" max="10248" width="12.28515625" customWidth="1"/>
    <col min="10249" max="10249" width="14.42578125" customWidth="1"/>
    <col min="10250" max="10250" width="13.140625" customWidth="1"/>
    <col min="10251" max="10251" width="14" customWidth="1"/>
    <col min="10252" max="10252" width="12.85546875" customWidth="1"/>
    <col min="10497" max="10497" width="18.5703125" customWidth="1"/>
    <col min="10498" max="10498" width="48.42578125" customWidth="1"/>
    <col min="10499" max="10499" width="15" customWidth="1"/>
    <col min="10500" max="10500" width="16.5703125" customWidth="1"/>
    <col min="10501" max="10501" width="19.7109375" customWidth="1"/>
    <col min="10502" max="10502" width="13.140625" customWidth="1"/>
    <col min="10503" max="10503" width="15.85546875" customWidth="1"/>
    <col min="10504" max="10504" width="12.28515625" customWidth="1"/>
    <col min="10505" max="10505" width="14.42578125" customWidth="1"/>
    <col min="10506" max="10506" width="13.140625" customWidth="1"/>
    <col min="10507" max="10507" width="14" customWidth="1"/>
    <col min="10508" max="10508" width="12.85546875" customWidth="1"/>
    <col min="10753" max="10753" width="18.5703125" customWidth="1"/>
    <col min="10754" max="10754" width="48.42578125" customWidth="1"/>
    <col min="10755" max="10755" width="15" customWidth="1"/>
    <col min="10756" max="10756" width="16.5703125" customWidth="1"/>
    <col min="10757" max="10757" width="19.7109375" customWidth="1"/>
    <col min="10758" max="10758" width="13.140625" customWidth="1"/>
    <col min="10759" max="10759" width="15.85546875" customWidth="1"/>
    <col min="10760" max="10760" width="12.28515625" customWidth="1"/>
    <col min="10761" max="10761" width="14.42578125" customWidth="1"/>
    <col min="10762" max="10762" width="13.140625" customWidth="1"/>
    <col min="10763" max="10763" width="14" customWidth="1"/>
    <col min="10764" max="10764" width="12.85546875" customWidth="1"/>
    <col min="11009" max="11009" width="18.5703125" customWidth="1"/>
    <col min="11010" max="11010" width="48.42578125" customWidth="1"/>
    <col min="11011" max="11011" width="15" customWidth="1"/>
    <col min="11012" max="11012" width="16.5703125" customWidth="1"/>
    <col min="11013" max="11013" width="19.7109375" customWidth="1"/>
    <col min="11014" max="11014" width="13.140625" customWidth="1"/>
    <col min="11015" max="11015" width="15.85546875" customWidth="1"/>
    <col min="11016" max="11016" width="12.28515625" customWidth="1"/>
    <col min="11017" max="11017" width="14.42578125" customWidth="1"/>
    <col min="11018" max="11018" width="13.140625" customWidth="1"/>
    <col min="11019" max="11019" width="14" customWidth="1"/>
    <col min="11020" max="11020" width="12.85546875" customWidth="1"/>
    <col min="11265" max="11265" width="18.5703125" customWidth="1"/>
    <col min="11266" max="11266" width="48.42578125" customWidth="1"/>
    <col min="11267" max="11267" width="15" customWidth="1"/>
    <col min="11268" max="11268" width="16.5703125" customWidth="1"/>
    <col min="11269" max="11269" width="19.7109375" customWidth="1"/>
    <col min="11270" max="11270" width="13.140625" customWidth="1"/>
    <col min="11271" max="11271" width="15.85546875" customWidth="1"/>
    <col min="11272" max="11272" width="12.28515625" customWidth="1"/>
    <col min="11273" max="11273" width="14.42578125" customWidth="1"/>
    <col min="11274" max="11274" width="13.140625" customWidth="1"/>
    <col min="11275" max="11275" width="14" customWidth="1"/>
    <col min="11276" max="11276" width="12.85546875" customWidth="1"/>
    <col min="11521" max="11521" width="18.5703125" customWidth="1"/>
    <col min="11522" max="11522" width="48.42578125" customWidth="1"/>
    <col min="11523" max="11523" width="15" customWidth="1"/>
    <col min="11524" max="11524" width="16.5703125" customWidth="1"/>
    <col min="11525" max="11525" width="19.7109375" customWidth="1"/>
    <col min="11526" max="11526" width="13.140625" customWidth="1"/>
    <col min="11527" max="11527" width="15.85546875" customWidth="1"/>
    <col min="11528" max="11528" width="12.28515625" customWidth="1"/>
    <col min="11529" max="11529" width="14.42578125" customWidth="1"/>
    <col min="11530" max="11530" width="13.140625" customWidth="1"/>
    <col min="11531" max="11531" width="14" customWidth="1"/>
    <col min="11532" max="11532" width="12.85546875" customWidth="1"/>
    <col min="11777" max="11777" width="18.5703125" customWidth="1"/>
    <col min="11778" max="11778" width="48.42578125" customWidth="1"/>
    <col min="11779" max="11779" width="15" customWidth="1"/>
    <col min="11780" max="11780" width="16.5703125" customWidth="1"/>
    <col min="11781" max="11781" width="19.7109375" customWidth="1"/>
    <col min="11782" max="11782" width="13.140625" customWidth="1"/>
    <col min="11783" max="11783" width="15.85546875" customWidth="1"/>
    <col min="11784" max="11784" width="12.28515625" customWidth="1"/>
    <col min="11785" max="11785" width="14.42578125" customWidth="1"/>
    <col min="11786" max="11786" width="13.140625" customWidth="1"/>
    <col min="11787" max="11787" width="14" customWidth="1"/>
    <col min="11788" max="11788" width="12.85546875" customWidth="1"/>
    <col min="12033" max="12033" width="18.5703125" customWidth="1"/>
    <col min="12034" max="12034" width="48.42578125" customWidth="1"/>
    <col min="12035" max="12035" width="15" customWidth="1"/>
    <col min="12036" max="12036" width="16.5703125" customWidth="1"/>
    <col min="12037" max="12037" width="19.7109375" customWidth="1"/>
    <col min="12038" max="12038" width="13.140625" customWidth="1"/>
    <col min="12039" max="12039" width="15.85546875" customWidth="1"/>
    <col min="12040" max="12040" width="12.28515625" customWidth="1"/>
    <col min="12041" max="12041" width="14.42578125" customWidth="1"/>
    <col min="12042" max="12042" width="13.140625" customWidth="1"/>
    <col min="12043" max="12043" width="14" customWidth="1"/>
    <col min="12044" max="12044" width="12.85546875" customWidth="1"/>
    <col min="12289" max="12289" width="18.5703125" customWidth="1"/>
    <col min="12290" max="12290" width="48.42578125" customWidth="1"/>
    <col min="12291" max="12291" width="15" customWidth="1"/>
    <col min="12292" max="12292" width="16.5703125" customWidth="1"/>
    <col min="12293" max="12293" width="19.7109375" customWidth="1"/>
    <col min="12294" max="12294" width="13.140625" customWidth="1"/>
    <col min="12295" max="12295" width="15.85546875" customWidth="1"/>
    <col min="12296" max="12296" width="12.28515625" customWidth="1"/>
    <col min="12297" max="12297" width="14.42578125" customWidth="1"/>
    <col min="12298" max="12298" width="13.140625" customWidth="1"/>
    <col min="12299" max="12299" width="14" customWidth="1"/>
    <col min="12300" max="12300" width="12.85546875" customWidth="1"/>
    <col min="12545" max="12545" width="18.5703125" customWidth="1"/>
    <col min="12546" max="12546" width="48.42578125" customWidth="1"/>
    <col min="12547" max="12547" width="15" customWidth="1"/>
    <col min="12548" max="12548" width="16.5703125" customWidth="1"/>
    <col min="12549" max="12549" width="19.7109375" customWidth="1"/>
    <col min="12550" max="12550" width="13.140625" customWidth="1"/>
    <col min="12551" max="12551" width="15.85546875" customWidth="1"/>
    <col min="12552" max="12552" width="12.28515625" customWidth="1"/>
    <col min="12553" max="12553" width="14.42578125" customWidth="1"/>
    <col min="12554" max="12554" width="13.140625" customWidth="1"/>
    <col min="12555" max="12555" width="14" customWidth="1"/>
    <col min="12556" max="12556" width="12.85546875" customWidth="1"/>
    <col min="12801" max="12801" width="18.5703125" customWidth="1"/>
    <col min="12802" max="12802" width="48.42578125" customWidth="1"/>
    <col min="12803" max="12803" width="15" customWidth="1"/>
    <col min="12804" max="12804" width="16.5703125" customWidth="1"/>
    <col min="12805" max="12805" width="19.7109375" customWidth="1"/>
    <col min="12806" max="12806" width="13.140625" customWidth="1"/>
    <col min="12807" max="12807" width="15.85546875" customWidth="1"/>
    <col min="12808" max="12808" width="12.28515625" customWidth="1"/>
    <col min="12809" max="12809" width="14.42578125" customWidth="1"/>
    <col min="12810" max="12810" width="13.140625" customWidth="1"/>
    <col min="12811" max="12811" width="14" customWidth="1"/>
    <col min="12812" max="12812" width="12.85546875" customWidth="1"/>
    <col min="13057" max="13057" width="18.5703125" customWidth="1"/>
    <col min="13058" max="13058" width="48.42578125" customWidth="1"/>
    <col min="13059" max="13059" width="15" customWidth="1"/>
    <col min="13060" max="13060" width="16.5703125" customWidth="1"/>
    <col min="13061" max="13061" width="19.7109375" customWidth="1"/>
    <col min="13062" max="13062" width="13.140625" customWidth="1"/>
    <col min="13063" max="13063" width="15.85546875" customWidth="1"/>
    <col min="13064" max="13064" width="12.28515625" customWidth="1"/>
    <col min="13065" max="13065" width="14.42578125" customWidth="1"/>
    <col min="13066" max="13066" width="13.140625" customWidth="1"/>
    <col min="13067" max="13067" width="14" customWidth="1"/>
    <col min="13068" max="13068" width="12.85546875" customWidth="1"/>
    <col min="13313" max="13313" width="18.5703125" customWidth="1"/>
    <col min="13314" max="13314" width="48.42578125" customWidth="1"/>
    <col min="13315" max="13315" width="15" customWidth="1"/>
    <col min="13316" max="13316" width="16.5703125" customWidth="1"/>
    <col min="13317" max="13317" width="19.7109375" customWidth="1"/>
    <col min="13318" max="13318" width="13.140625" customWidth="1"/>
    <col min="13319" max="13319" width="15.85546875" customWidth="1"/>
    <col min="13320" max="13320" width="12.28515625" customWidth="1"/>
    <col min="13321" max="13321" width="14.42578125" customWidth="1"/>
    <col min="13322" max="13322" width="13.140625" customWidth="1"/>
    <col min="13323" max="13323" width="14" customWidth="1"/>
    <col min="13324" max="13324" width="12.85546875" customWidth="1"/>
    <col min="13569" max="13569" width="18.5703125" customWidth="1"/>
    <col min="13570" max="13570" width="48.42578125" customWidth="1"/>
    <col min="13571" max="13571" width="15" customWidth="1"/>
    <col min="13572" max="13572" width="16.5703125" customWidth="1"/>
    <col min="13573" max="13573" width="19.7109375" customWidth="1"/>
    <col min="13574" max="13574" width="13.140625" customWidth="1"/>
    <col min="13575" max="13575" width="15.85546875" customWidth="1"/>
    <col min="13576" max="13576" width="12.28515625" customWidth="1"/>
    <col min="13577" max="13577" width="14.42578125" customWidth="1"/>
    <col min="13578" max="13578" width="13.140625" customWidth="1"/>
    <col min="13579" max="13579" width="14" customWidth="1"/>
    <col min="13580" max="13580" width="12.85546875" customWidth="1"/>
    <col min="13825" max="13825" width="18.5703125" customWidth="1"/>
    <col min="13826" max="13826" width="48.42578125" customWidth="1"/>
    <col min="13827" max="13827" width="15" customWidth="1"/>
    <col min="13828" max="13828" width="16.5703125" customWidth="1"/>
    <col min="13829" max="13829" width="19.7109375" customWidth="1"/>
    <col min="13830" max="13830" width="13.140625" customWidth="1"/>
    <col min="13831" max="13831" width="15.85546875" customWidth="1"/>
    <col min="13832" max="13832" width="12.28515625" customWidth="1"/>
    <col min="13833" max="13833" width="14.42578125" customWidth="1"/>
    <col min="13834" max="13834" width="13.140625" customWidth="1"/>
    <col min="13835" max="13835" width="14" customWidth="1"/>
    <col min="13836" max="13836" width="12.85546875" customWidth="1"/>
    <col min="14081" max="14081" width="18.5703125" customWidth="1"/>
    <col min="14082" max="14082" width="48.42578125" customWidth="1"/>
    <col min="14083" max="14083" width="15" customWidth="1"/>
    <col min="14084" max="14084" width="16.5703125" customWidth="1"/>
    <col min="14085" max="14085" width="19.7109375" customWidth="1"/>
    <col min="14086" max="14086" width="13.140625" customWidth="1"/>
    <col min="14087" max="14087" width="15.85546875" customWidth="1"/>
    <col min="14088" max="14088" width="12.28515625" customWidth="1"/>
    <col min="14089" max="14089" width="14.42578125" customWidth="1"/>
    <col min="14090" max="14090" width="13.140625" customWidth="1"/>
    <col min="14091" max="14091" width="14" customWidth="1"/>
    <col min="14092" max="14092" width="12.85546875" customWidth="1"/>
    <col min="14337" max="14337" width="18.5703125" customWidth="1"/>
    <col min="14338" max="14338" width="48.42578125" customWidth="1"/>
    <col min="14339" max="14339" width="15" customWidth="1"/>
    <col min="14340" max="14340" width="16.5703125" customWidth="1"/>
    <col min="14341" max="14341" width="19.7109375" customWidth="1"/>
    <col min="14342" max="14342" width="13.140625" customWidth="1"/>
    <col min="14343" max="14343" width="15.85546875" customWidth="1"/>
    <col min="14344" max="14344" width="12.28515625" customWidth="1"/>
    <col min="14345" max="14345" width="14.42578125" customWidth="1"/>
    <col min="14346" max="14346" width="13.140625" customWidth="1"/>
    <col min="14347" max="14347" width="14" customWidth="1"/>
    <col min="14348" max="14348" width="12.85546875" customWidth="1"/>
    <col min="14593" max="14593" width="18.5703125" customWidth="1"/>
    <col min="14594" max="14594" width="48.42578125" customWidth="1"/>
    <col min="14595" max="14595" width="15" customWidth="1"/>
    <col min="14596" max="14596" width="16.5703125" customWidth="1"/>
    <col min="14597" max="14597" width="19.7109375" customWidth="1"/>
    <col min="14598" max="14598" width="13.140625" customWidth="1"/>
    <col min="14599" max="14599" width="15.85546875" customWidth="1"/>
    <col min="14600" max="14600" width="12.28515625" customWidth="1"/>
    <col min="14601" max="14601" width="14.42578125" customWidth="1"/>
    <col min="14602" max="14602" width="13.140625" customWidth="1"/>
    <col min="14603" max="14603" width="14" customWidth="1"/>
    <col min="14604" max="14604" width="12.85546875" customWidth="1"/>
    <col min="14849" max="14849" width="18.5703125" customWidth="1"/>
    <col min="14850" max="14850" width="48.42578125" customWidth="1"/>
    <col min="14851" max="14851" width="15" customWidth="1"/>
    <col min="14852" max="14852" width="16.5703125" customWidth="1"/>
    <col min="14853" max="14853" width="19.7109375" customWidth="1"/>
    <col min="14854" max="14854" width="13.140625" customWidth="1"/>
    <col min="14855" max="14855" width="15.85546875" customWidth="1"/>
    <col min="14856" max="14856" width="12.28515625" customWidth="1"/>
    <col min="14857" max="14857" width="14.42578125" customWidth="1"/>
    <col min="14858" max="14858" width="13.140625" customWidth="1"/>
    <col min="14859" max="14859" width="14" customWidth="1"/>
    <col min="14860" max="14860" width="12.85546875" customWidth="1"/>
    <col min="15105" max="15105" width="18.5703125" customWidth="1"/>
    <col min="15106" max="15106" width="48.42578125" customWidth="1"/>
    <col min="15107" max="15107" width="15" customWidth="1"/>
    <col min="15108" max="15108" width="16.5703125" customWidth="1"/>
    <col min="15109" max="15109" width="19.7109375" customWidth="1"/>
    <col min="15110" max="15110" width="13.140625" customWidth="1"/>
    <col min="15111" max="15111" width="15.85546875" customWidth="1"/>
    <col min="15112" max="15112" width="12.28515625" customWidth="1"/>
    <col min="15113" max="15113" width="14.42578125" customWidth="1"/>
    <col min="15114" max="15114" width="13.140625" customWidth="1"/>
    <col min="15115" max="15115" width="14" customWidth="1"/>
    <col min="15116" max="15116" width="12.85546875" customWidth="1"/>
    <col min="15361" max="15361" width="18.5703125" customWidth="1"/>
    <col min="15362" max="15362" width="48.42578125" customWidth="1"/>
    <col min="15363" max="15363" width="15" customWidth="1"/>
    <col min="15364" max="15364" width="16.5703125" customWidth="1"/>
    <col min="15365" max="15365" width="19.7109375" customWidth="1"/>
    <col min="15366" max="15366" width="13.140625" customWidth="1"/>
    <col min="15367" max="15367" width="15.85546875" customWidth="1"/>
    <col min="15368" max="15368" width="12.28515625" customWidth="1"/>
    <col min="15369" max="15369" width="14.42578125" customWidth="1"/>
    <col min="15370" max="15370" width="13.140625" customWidth="1"/>
    <col min="15371" max="15371" width="14" customWidth="1"/>
    <col min="15372" max="15372" width="12.85546875" customWidth="1"/>
    <col min="15617" max="15617" width="18.5703125" customWidth="1"/>
    <col min="15618" max="15618" width="48.42578125" customWidth="1"/>
    <col min="15619" max="15619" width="15" customWidth="1"/>
    <col min="15620" max="15620" width="16.5703125" customWidth="1"/>
    <col min="15621" max="15621" width="19.7109375" customWidth="1"/>
    <col min="15622" max="15622" width="13.140625" customWidth="1"/>
    <col min="15623" max="15623" width="15.85546875" customWidth="1"/>
    <col min="15624" max="15624" width="12.28515625" customWidth="1"/>
    <col min="15625" max="15625" width="14.42578125" customWidth="1"/>
    <col min="15626" max="15626" width="13.140625" customWidth="1"/>
    <col min="15627" max="15627" width="14" customWidth="1"/>
    <col min="15628" max="15628" width="12.85546875" customWidth="1"/>
    <col min="15873" max="15873" width="18.5703125" customWidth="1"/>
    <col min="15874" max="15874" width="48.42578125" customWidth="1"/>
    <col min="15875" max="15875" width="15" customWidth="1"/>
    <col min="15876" max="15876" width="16.5703125" customWidth="1"/>
    <col min="15877" max="15877" width="19.7109375" customWidth="1"/>
    <col min="15878" max="15878" width="13.140625" customWidth="1"/>
    <col min="15879" max="15879" width="15.85546875" customWidth="1"/>
    <col min="15880" max="15880" width="12.28515625" customWidth="1"/>
    <col min="15881" max="15881" width="14.42578125" customWidth="1"/>
    <col min="15882" max="15882" width="13.140625" customWidth="1"/>
    <col min="15883" max="15883" width="14" customWidth="1"/>
    <col min="15884" max="15884" width="12.85546875" customWidth="1"/>
    <col min="16129" max="16129" width="18.5703125" customWidth="1"/>
    <col min="16130" max="16130" width="48.42578125" customWidth="1"/>
    <col min="16131" max="16131" width="15" customWidth="1"/>
    <col min="16132" max="16132" width="16.5703125" customWidth="1"/>
    <col min="16133" max="16133" width="19.7109375" customWidth="1"/>
    <col min="16134" max="16134" width="13.140625" customWidth="1"/>
    <col min="16135" max="16135" width="15.85546875" customWidth="1"/>
    <col min="16136" max="16136" width="12.28515625" customWidth="1"/>
    <col min="16137" max="16137" width="14.42578125" customWidth="1"/>
    <col min="16138" max="16138" width="13.140625" customWidth="1"/>
    <col min="16139" max="16139" width="14" customWidth="1"/>
    <col min="16140" max="16140" width="12.85546875" customWidth="1"/>
  </cols>
  <sheetData>
    <row r="1" spans="1:12" s="2" customFormat="1" ht="20.25" customHeight="1" x14ac:dyDescent="0.3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</row>
    <row r="2" spans="1:12" s="2" customFormat="1" ht="18.75" x14ac:dyDescent="0.3">
      <c r="A2" s="128" t="s">
        <v>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"/>
    </row>
    <row r="3" spans="1:12" s="2" customFormat="1" ht="18.75" x14ac:dyDescent="0.3">
      <c r="A3" s="128" t="s">
        <v>173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spans="1:12" s="2" customFormat="1" ht="18.7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1"/>
    </row>
    <row r="5" spans="1:12" s="3" customFormat="1" ht="20.25" customHeight="1" x14ac:dyDescent="0.3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s="3" customFormat="1" ht="16.5" customHeight="1" thickBot="1" x14ac:dyDescent="0.35">
      <c r="A6" s="5"/>
      <c r="B6" s="124" t="s">
        <v>172</v>
      </c>
      <c r="E6" s="6"/>
      <c r="F6" s="6"/>
      <c r="G6" s="6"/>
      <c r="I6" s="6"/>
      <c r="K6" s="4"/>
      <c r="L6" s="7" t="s">
        <v>168</v>
      </c>
    </row>
    <row r="7" spans="1:12" s="3" customFormat="1" ht="22.5" customHeight="1" x14ac:dyDescent="0.2">
      <c r="A7" s="129" t="s">
        <v>3</v>
      </c>
      <c r="B7" s="132" t="s">
        <v>4</v>
      </c>
      <c r="C7" s="135" t="s">
        <v>5</v>
      </c>
      <c r="D7" s="135"/>
      <c r="E7" s="135"/>
      <c r="F7" s="135"/>
      <c r="G7" s="135"/>
      <c r="H7" s="135" t="s">
        <v>6</v>
      </c>
      <c r="I7" s="135"/>
      <c r="J7" s="135"/>
      <c r="K7" s="135"/>
      <c r="L7" s="136"/>
    </row>
    <row r="8" spans="1:12" s="3" customFormat="1" ht="74.25" customHeight="1" x14ac:dyDescent="0.2">
      <c r="A8" s="130"/>
      <c r="B8" s="133"/>
      <c r="C8" s="125" t="s">
        <v>7</v>
      </c>
      <c r="D8" s="125" t="s">
        <v>8</v>
      </c>
      <c r="E8" s="125" t="s">
        <v>9</v>
      </c>
      <c r="F8" s="125" t="s">
        <v>10</v>
      </c>
      <c r="G8" s="125"/>
      <c r="H8" s="125" t="s">
        <v>11</v>
      </c>
      <c r="I8" s="125" t="s">
        <v>8</v>
      </c>
      <c r="J8" s="125" t="s">
        <v>12</v>
      </c>
      <c r="K8" s="125" t="s">
        <v>10</v>
      </c>
      <c r="L8" s="127"/>
    </row>
    <row r="9" spans="1:12" s="3" customFormat="1" ht="42" customHeight="1" thickBot="1" x14ac:dyDescent="0.25">
      <c r="A9" s="131"/>
      <c r="B9" s="134"/>
      <c r="C9" s="137"/>
      <c r="D9" s="137"/>
      <c r="E9" s="137"/>
      <c r="F9" s="8" t="s">
        <v>13</v>
      </c>
      <c r="G9" s="8" t="s">
        <v>170</v>
      </c>
      <c r="H9" s="126"/>
      <c r="I9" s="126"/>
      <c r="J9" s="126"/>
      <c r="K9" s="9" t="s">
        <v>13</v>
      </c>
      <c r="L9" s="10" t="s">
        <v>14</v>
      </c>
    </row>
    <row r="10" spans="1:12" x14ac:dyDescent="0.25">
      <c r="A10" s="11">
        <v>10000000</v>
      </c>
      <c r="B10" s="12" t="s">
        <v>15</v>
      </c>
      <c r="C10" s="13">
        <v>20119800</v>
      </c>
      <c r="D10" s="13">
        <v>18639800</v>
      </c>
      <c r="E10" s="13">
        <v>19955757.049999997</v>
      </c>
      <c r="F10" s="14">
        <v>107.05993116878936</v>
      </c>
      <c r="G10" s="13">
        <v>1315957.049999997</v>
      </c>
      <c r="H10" s="11">
        <v>2700</v>
      </c>
      <c r="I10" s="11">
        <v>2700</v>
      </c>
      <c r="J10" s="11">
        <v>2972.06</v>
      </c>
      <c r="K10" s="15">
        <v>110.07629629629629</v>
      </c>
      <c r="L10" s="11">
        <v>272.05999999999995</v>
      </c>
    </row>
    <row r="11" spans="1:12" ht="30" x14ac:dyDescent="0.25">
      <c r="A11" s="11">
        <v>11000000</v>
      </c>
      <c r="B11" s="12" t="s">
        <v>16</v>
      </c>
      <c r="C11" s="13">
        <v>0</v>
      </c>
      <c r="D11" s="13">
        <v>0</v>
      </c>
      <c r="E11" s="13">
        <v>860.05</v>
      </c>
      <c r="F11" s="14">
        <v>0</v>
      </c>
      <c r="G11" s="13">
        <v>860.05</v>
      </c>
      <c r="H11" s="11">
        <v>0</v>
      </c>
      <c r="I11" s="11">
        <v>0</v>
      </c>
      <c r="J11" s="11">
        <v>0</v>
      </c>
      <c r="K11" s="15">
        <v>0</v>
      </c>
      <c r="L11" s="11">
        <v>0</v>
      </c>
    </row>
    <row r="12" spans="1:12" x14ac:dyDescent="0.25">
      <c r="A12" s="11">
        <v>11010000</v>
      </c>
      <c r="B12" s="12" t="s">
        <v>17</v>
      </c>
      <c r="C12" s="13">
        <v>0</v>
      </c>
      <c r="D12" s="13">
        <v>0</v>
      </c>
      <c r="E12" s="13">
        <v>860.05</v>
      </c>
      <c r="F12" s="14">
        <v>0</v>
      </c>
      <c r="G12" s="13">
        <v>860.05</v>
      </c>
      <c r="H12" s="11">
        <v>0</v>
      </c>
      <c r="I12" s="11">
        <v>0</v>
      </c>
      <c r="J12" s="11">
        <v>0</v>
      </c>
      <c r="K12" s="15">
        <v>0</v>
      </c>
      <c r="L12" s="11">
        <v>0</v>
      </c>
    </row>
    <row r="13" spans="1:12" ht="60" x14ac:dyDescent="0.25">
      <c r="A13" s="11">
        <v>11010600</v>
      </c>
      <c r="B13" s="12" t="s">
        <v>18</v>
      </c>
      <c r="C13" s="13">
        <v>0</v>
      </c>
      <c r="D13" s="13">
        <v>0</v>
      </c>
      <c r="E13" s="13">
        <v>860.05</v>
      </c>
      <c r="F13" s="14">
        <v>0</v>
      </c>
      <c r="G13" s="13">
        <v>860.05</v>
      </c>
      <c r="H13" s="11">
        <v>0</v>
      </c>
      <c r="I13" s="11">
        <v>0</v>
      </c>
      <c r="J13" s="11">
        <v>0</v>
      </c>
      <c r="K13" s="15">
        <v>0</v>
      </c>
      <c r="L13" s="11">
        <v>0</v>
      </c>
    </row>
    <row r="14" spans="1:12" ht="30" x14ac:dyDescent="0.25">
      <c r="A14" s="11">
        <v>13000000</v>
      </c>
      <c r="B14" s="12" t="s">
        <v>19</v>
      </c>
      <c r="C14" s="13">
        <v>106200</v>
      </c>
      <c r="D14" s="13">
        <v>106200</v>
      </c>
      <c r="E14" s="13">
        <v>89372.069999999992</v>
      </c>
      <c r="F14" s="14">
        <v>84.154491525423722</v>
      </c>
      <c r="G14" s="13">
        <v>-16827.930000000008</v>
      </c>
      <c r="H14" s="11">
        <v>0</v>
      </c>
      <c r="I14" s="11">
        <v>0</v>
      </c>
      <c r="J14" s="11">
        <v>0</v>
      </c>
      <c r="K14" s="15">
        <v>0</v>
      </c>
      <c r="L14" s="11">
        <v>0</v>
      </c>
    </row>
    <row r="15" spans="1:12" ht="30" x14ac:dyDescent="0.25">
      <c r="A15" s="11">
        <v>13010000</v>
      </c>
      <c r="B15" s="12" t="s">
        <v>20</v>
      </c>
      <c r="C15" s="13">
        <v>100900</v>
      </c>
      <c r="D15" s="13">
        <v>100900</v>
      </c>
      <c r="E15" s="13">
        <v>84138.26</v>
      </c>
      <c r="F15" s="14">
        <v>83.387770069375605</v>
      </c>
      <c r="G15" s="13">
        <v>-16761.740000000005</v>
      </c>
      <c r="H15" s="11">
        <v>0</v>
      </c>
      <c r="I15" s="11">
        <v>0</v>
      </c>
      <c r="J15" s="11">
        <v>0</v>
      </c>
      <c r="K15" s="15">
        <v>0</v>
      </c>
      <c r="L15" s="11">
        <v>0</v>
      </c>
    </row>
    <row r="16" spans="1:12" ht="75" x14ac:dyDescent="0.25">
      <c r="A16" s="11">
        <v>13010200</v>
      </c>
      <c r="B16" s="12" t="s">
        <v>21</v>
      </c>
      <c r="C16" s="13">
        <v>100900</v>
      </c>
      <c r="D16" s="13">
        <v>100900</v>
      </c>
      <c r="E16" s="13">
        <v>84138.26</v>
      </c>
      <c r="F16" s="14">
        <v>83.387770069375605</v>
      </c>
      <c r="G16" s="13">
        <v>-16761.740000000005</v>
      </c>
      <c r="H16" s="11">
        <v>0</v>
      </c>
      <c r="I16" s="11">
        <v>0</v>
      </c>
      <c r="J16" s="11">
        <v>0</v>
      </c>
      <c r="K16" s="15">
        <v>0</v>
      </c>
      <c r="L16" s="11">
        <v>0</v>
      </c>
    </row>
    <row r="17" spans="1:12" x14ac:dyDescent="0.25">
      <c r="A17" s="11">
        <v>13030000</v>
      </c>
      <c r="B17" s="12" t="s">
        <v>22</v>
      </c>
      <c r="C17" s="13">
        <v>5300</v>
      </c>
      <c r="D17" s="13">
        <v>5300</v>
      </c>
      <c r="E17" s="13">
        <v>5233.8100000000004</v>
      </c>
      <c r="F17" s="14">
        <v>98.751132075471702</v>
      </c>
      <c r="G17" s="13">
        <v>-66.1899999999996</v>
      </c>
      <c r="H17" s="11">
        <v>0</v>
      </c>
      <c r="I17" s="11">
        <v>0</v>
      </c>
      <c r="J17" s="11">
        <v>0</v>
      </c>
      <c r="K17" s="15">
        <v>0</v>
      </c>
      <c r="L17" s="11">
        <v>0</v>
      </c>
    </row>
    <row r="18" spans="1:12" ht="45" x14ac:dyDescent="0.25">
      <c r="A18" s="11">
        <v>13030100</v>
      </c>
      <c r="B18" s="12" t="s">
        <v>23</v>
      </c>
      <c r="C18" s="13">
        <v>5300</v>
      </c>
      <c r="D18" s="13">
        <v>5300</v>
      </c>
      <c r="E18" s="13">
        <v>5233.8100000000004</v>
      </c>
      <c r="F18" s="14">
        <v>98.751132075471702</v>
      </c>
      <c r="G18" s="13">
        <v>-66.1899999999996</v>
      </c>
      <c r="H18" s="11">
        <v>0</v>
      </c>
      <c r="I18" s="11">
        <v>0</v>
      </c>
      <c r="J18" s="11">
        <v>0</v>
      </c>
      <c r="K18" s="15">
        <v>0</v>
      </c>
      <c r="L18" s="11">
        <v>0</v>
      </c>
    </row>
    <row r="19" spans="1:12" x14ac:dyDescent="0.25">
      <c r="A19" s="11">
        <v>14000000</v>
      </c>
      <c r="B19" s="12" t="s">
        <v>24</v>
      </c>
      <c r="C19" s="13">
        <v>4248000</v>
      </c>
      <c r="D19" s="13">
        <v>4248000</v>
      </c>
      <c r="E19" s="13">
        <v>5619638.9400000004</v>
      </c>
      <c r="F19" s="14">
        <v>132.289052259887</v>
      </c>
      <c r="G19" s="13">
        <v>1371638.9400000004</v>
      </c>
      <c r="H19" s="11">
        <v>0</v>
      </c>
      <c r="I19" s="11">
        <v>0</v>
      </c>
      <c r="J19" s="11">
        <v>0</v>
      </c>
      <c r="K19" s="15">
        <v>0</v>
      </c>
      <c r="L19" s="11">
        <v>0</v>
      </c>
    </row>
    <row r="20" spans="1:12" ht="30" x14ac:dyDescent="0.25">
      <c r="A20" s="11">
        <v>14020000</v>
      </c>
      <c r="B20" s="12" t="s">
        <v>25</v>
      </c>
      <c r="C20" s="13">
        <v>580000</v>
      </c>
      <c r="D20" s="13">
        <v>580000</v>
      </c>
      <c r="E20" s="13">
        <v>777633.58</v>
      </c>
      <c r="F20" s="14">
        <v>134.07475517241377</v>
      </c>
      <c r="G20" s="13">
        <v>197633.57999999996</v>
      </c>
      <c r="H20" s="11">
        <v>0</v>
      </c>
      <c r="I20" s="11">
        <v>0</v>
      </c>
      <c r="J20" s="11">
        <v>0</v>
      </c>
      <c r="K20" s="15">
        <v>0</v>
      </c>
      <c r="L20" s="11">
        <v>0</v>
      </c>
    </row>
    <row r="21" spans="1:12" x14ac:dyDescent="0.25">
      <c r="A21" s="11">
        <v>14021900</v>
      </c>
      <c r="B21" s="12" t="s">
        <v>26</v>
      </c>
      <c r="C21" s="13">
        <v>580000</v>
      </c>
      <c r="D21" s="13">
        <v>580000</v>
      </c>
      <c r="E21" s="13">
        <v>777633.58</v>
      </c>
      <c r="F21" s="14">
        <v>134.07475517241377</v>
      </c>
      <c r="G21" s="13">
        <v>197633.57999999996</v>
      </c>
      <c r="H21" s="11">
        <v>0</v>
      </c>
      <c r="I21" s="11">
        <v>0</v>
      </c>
      <c r="J21" s="11">
        <v>0</v>
      </c>
      <c r="K21" s="15">
        <v>0</v>
      </c>
      <c r="L21" s="11">
        <v>0</v>
      </c>
    </row>
    <row r="22" spans="1:12" ht="45" x14ac:dyDescent="0.25">
      <c r="A22" s="11">
        <v>14030000</v>
      </c>
      <c r="B22" s="12" t="s">
        <v>27</v>
      </c>
      <c r="C22" s="13">
        <v>2600000</v>
      </c>
      <c r="D22" s="13">
        <v>2600000</v>
      </c>
      <c r="E22" s="13">
        <v>2717754.16</v>
      </c>
      <c r="F22" s="14">
        <v>104.52900615384615</v>
      </c>
      <c r="G22" s="13">
        <v>117754.16000000015</v>
      </c>
      <c r="H22" s="11">
        <v>0</v>
      </c>
      <c r="I22" s="11">
        <v>0</v>
      </c>
      <c r="J22" s="11">
        <v>0</v>
      </c>
      <c r="K22" s="15">
        <v>0</v>
      </c>
      <c r="L22" s="11">
        <v>0</v>
      </c>
    </row>
    <row r="23" spans="1:12" x14ac:dyDescent="0.25">
      <c r="A23" s="11">
        <v>14031900</v>
      </c>
      <c r="B23" s="12" t="s">
        <v>26</v>
      </c>
      <c r="C23" s="13">
        <v>2600000</v>
      </c>
      <c r="D23" s="13">
        <v>2600000</v>
      </c>
      <c r="E23" s="13">
        <v>2717754.16</v>
      </c>
      <c r="F23" s="14">
        <v>104.52900615384615</v>
      </c>
      <c r="G23" s="13">
        <v>117754.16000000015</v>
      </c>
      <c r="H23" s="11">
        <v>0</v>
      </c>
      <c r="I23" s="11">
        <v>0</v>
      </c>
      <c r="J23" s="11">
        <v>0</v>
      </c>
      <c r="K23" s="15">
        <v>0</v>
      </c>
      <c r="L23" s="11">
        <v>0</v>
      </c>
    </row>
    <row r="24" spans="1:12" ht="45" x14ac:dyDescent="0.25">
      <c r="A24" s="11">
        <v>14040000</v>
      </c>
      <c r="B24" s="12" t="s">
        <v>28</v>
      </c>
      <c r="C24" s="13">
        <v>1068000</v>
      </c>
      <c r="D24" s="13">
        <v>1068000</v>
      </c>
      <c r="E24" s="13">
        <v>2124251.2000000002</v>
      </c>
      <c r="F24" s="14">
        <v>198.89992509363296</v>
      </c>
      <c r="G24" s="13">
        <v>1056251.2000000002</v>
      </c>
      <c r="H24" s="11">
        <v>0</v>
      </c>
      <c r="I24" s="11">
        <v>0</v>
      </c>
      <c r="J24" s="11">
        <v>0</v>
      </c>
      <c r="K24" s="15">
        <v>0</v>
      </c>
      <c r="L24" s="11">
        <v>0</v>
      </c>
    </row>
    <row r="25" spans="1:12" x14ac:dyDescent="0.25">
      <c r="A25" s="11">
        <v>18000000</v>
      </c>
      <c r="B25" s="12" t="s">
        <v>29</v>
      </c>
      <c r="C25" s="13">
        <v>15765600</v>
      </c>
      <c r="D25" s="13">
        <v>14285600</v>
      </c>
      <c r="E25" s="13">
        <v>14245885.99</v>
      </c>
      <c r="F25" s="14">
        <v>99.721999705997661</v>
      </c>
      <c r="G25" s="13">
        <v>-39714.009999999776</v>
      </c>
      <c r="H25" s="11">
        <v>0</v>
      </c>
      <c r="I25" s="11">
        <v>0</v>
      </c>
      <c r="J25" s="11">
        <v>0</v>
      </c>
      <c r="K25" s="15">
        <v>0</v>
      </c>
      <c r="L25" s="11">
        <v>0</v>
      </c>
    </row>
    <row r="26" spans="1:12" x14ac:dyDescent="0.25">
      <c r="A26" s="11">
        <v>18010000</v>
      </c>
      <c r="B26" s="12" t="s">
        <v>30</v>
      </c>
      <c r="C26" s="13">
        <v>3358700</v>
      </c>
      <c r="D26" s="13">
        <v>3239700</v>
      </c>
      <c r="E26" s="13">
        <v>3559458.7800000003</v>
      </c>
      <c r="F26" s="14">
        <v>109.8700120381517</v>
      </c>
      <c r="G26" s="13">
        <v>319758.78000000026</v>
      </c>
      <c r="H26" s="11">
        <v>0</v>
      </c>
      <c r="I26" s="11">
        <v>0</v>
      </c>
      <c r="J26" s="11">
        <v>0</v>
      </c>
      <c r="K26" s="15">
        <v>0</v>
      </c>
      <c r="L26" s="11">
        <v>0</v>
      </c>
    </row>
    <row r="27" spans="1:12" ht="60" x14ac:dyDescent="0.25">
      <c r="A27" s="11">
        <v>18010100</v>
      </c>
      <c r="B27" s="12" t="s">
        <v>31</v>
      </c>
      <c r="C27" s="13">
        <v>15300</v>
      </c>
      <c r="D27" s="13">
        <v>15300</v>
      </c>
      <c r="E27" s="13">
        <v>5789.76</v>
      </c>
      <c r="F27" s="14">
        <v>37.841568627450982</v>
      </c>
      <c r="G27" s="13">
        <v>-9510.24</v>
      </c>
      <c r="H27" s="11">
        <v>0</v>
      </c>
      <c r="I27" s="11">
        <v>0</v>
      </c>
      <c r="J27" s="11">
        <v>0</v>
      </c>
      <c r="K27" s="15">
        <v>0</v>
      </c>
      <c r="L27" s="11">
        <v>0</v>
      </c>
    </row>
    <row r="28" spans="1:12" ht="60" x14ac:dyDescent="0.25">
      <c r="A28" s="11">
        <v>18010200</v>
      </c>
      <c r="B28" s="12" t="s">
        <v>32</v>
      </c>
      <c r="C28" s="13">
        <v>400000</v>
      </c>
      <c r="D28" s="13">
        <v>400000</v>
      </c>
      <c r="E28" s="13">
        <v>434751.05</v>
      </c>
      <c r="F28" s="14">
        <v>108.68776250000001</v>
      </c>
      <c r="G28" s="13">
        <v>34751.049999999988</v>
      </c>
      <c r="H28" s="11">
        <v>0</v>
      </c>
      <c r="I28" s="11">
        <v>0</v>
      </c>
      <c r="J28" s="11">
        <v>0</v>
      </c>
      <c r="K28" s="15">
        <v>0</v>
      </c>
      <c r="L28" s="11">
        <v>0</v>
      </c>
    </row>
    <row r="29" spans="1:12" ht="60" x14ac:dyDescent="0.25">
      <c r="A29" s="11">
        <v>18010300</v>
      </c>
      <c r="B29" s="12" t="s">
        <v>33</v>
      </c>
      <c r="C29" s="13">
        <v>110000</v>
      </c>
      <c r="D29" s="13">
        <v>110000</v>
      </c>
      <c r="E29" s="13">
        <v>207849.75</v>
      </c>
      <c r="F29" s="14">
        <v>188.95431818181819</v>
      </c>
      <c r="G29" s="13">
        <v>97849.75</v>
      </c>
      <c r="H29" s="11">
        <v>0</v>
      </c>
      <c r="I29" s="11">
        <v>0</v>
      </c>
      <c r="J29" s="11">
        <v>0</v>
      </c>
      <c r="K29" s="15">
        <v>0</v>
      </c>
      <c r="L29" s="11">
        <v>0</v>
      </c>
    </row>
    <row r="30" spans="1:12" ht="60" x14ac:dyDescent="0.25">
      <c r="A30" s="11">
        <v>18010400</v>
      </c>
      <c r="B30" s="12" t="s">
        <v>34</v>
      </c>
      <c r="C30" s="13">
        <v>980000</v>
      </c>
      <c r="D30" s="13">
        <v>980000</v>
      </c>
      <c r="E30" s="13">
        <v>743540.2</v>
      </c>
      <c r="F30" s="14">
        <v>75.871448979591833</v>
      </c>
      <c r="G30" s="13">
        <v>-236459.80000000005</v>
      </c>
      <c r="H30" s="11">
        <v>0</v>
      </c>
      <c r="I30" s="11">
        <v>0</v>
      </c>
      <c r="J30" s="11">
        <v>0</v>
      </c>
      <c r="K30" s="15">
        <v>0</v>
      </c>
      <c r="L30" s="11">
        <v>0</v>
      </c>
    </row>
    <row r="31" spans="1:12" x14ac:dyDescent="0.25">
      <c r="A31" s="11">
        <v>18010500</v>
      </c>
      <c r="B31" s="12" t="s">
        <v>35</v>
      </c>
      <c r="C31" s="13">
        <v>484000</v>
      </c>
      <c r="D31" s="13">
        <v>484000</v>
      </c>
      <c r="E31" s="13">
        <v>697232.49</v>
      </c>
      <c r="F31" s="14">
        <v>144.05629958677684</v>
      </c>
      <c r="G31" s="13">
        <v>213232.49</v>
      </c>
      <c r="H31" s="11">
        <v>0</v>
      </c>
      <c r="I31" s="11">
        <v>0</v>
      </c>
      <c r="J31" s="11">
        <v>0</v>
      </c>
      <c r="K31" s="15">
        <v>0</v>
      </c>
      <c r="L31" s="11">
        <v>0</v>
      </c>
    </row>
    <row r="32" spans="1:12" x14ac:dyDescent="0.25">
      <c r="A32" s="11">
        <v>18010600</v>
      </c>
      <c r="B32" s="12" t="s">
        <v>36</v>
      </c>
      <c r="C32" s="13">
        <v>857400</v>
      </c>
      <c r="D32" s="13">
        <v>782400</v>
      </c>
      <c r="E32" s="13">
        <v>804653.68</v>
      </c>
      <c r="F32" s="14">
        <v>102.84428425357875</v>
      </c>
      <c r="G32" s="13">
        <v>22253.680000000051</v>
      </c>
      <c r="H32" s="11">
        <v>0</v>
      </c>
      <c r="I32" s="11">
        <v>0</v>
      </c>
      <c r="J32" s="11">
        <v>0</v>
      </c>
      <c r="K32" s="15">
        <v>0</v>
      </c>
      <c r="L32" s="11">
        <v>0</v>
      </c>
    </row>
    <row r="33" spans="1:12" x14ac:dyDescent="0.25">
      <c r="A33" s="11">
        <v>18010700</v>
      </c>
      <c r="B33" s="12" t="s">
        <v>37</v>
      </c>
      <c r="C33" s="13">
        <v>400000</v>
      </c>
      <c r="D33" s="13">
        <v>365000</v>
      </c>
      <c r="E33" s="13">
        <v>438778.3</v>
      </c>
      <c r="F33" s="14">
        <v>120.21323287671233</v>
      </c>
      <c r="G33" s="13">
        <v>73778.299999999988</v>
      </c>
      <c r="H33" s="11">
        <v>0</v>
      </c>
      <c r="I33" s="11">
        <v>0</v>
      </c>
      <c r="J33" s="11">
        <v>0</v>
      </c>
      <c r="K33" s="15">
        <v>0</v>
      </c>
      <c r="L33" s="11">
        <v>0</v>
      </c>
    </row>
    <row r="34" spans="1:12" x14ac:dyDescent="0.25">
      <c r="A34" s="11">
        <v>18010900</v>
      </c>
      <c r="B34" s="12" t="s">
        <v>38</v>
      </c>
      <c r="C34" s="13">
        <v>112000</v>
      </c>
      <c r="D34" s="13">
        <v>103000</v>
      </c>
      <c r="E34" s="13">
        <v>152557.6</v>
      </c>
      <c r="F34" s="14">
        <v>148.11417475728157</v>
      </c>
      <c r="G34" s="13">
        <v>49557.600000000006</v>
      </c>
      <c r="H34" s="11">
        <v>0</v>
      </c>
      <c r="I34" s="11">
        <v>0</v>
      </c>
      <c r="J34" s="11">
        <v>0</v>
      </c>
      <c r="K34" s="15">
        <v>0</v>
      </c>
      <c r="L34" s="11">
        <v>0</v>
      </c>
    </row>
    <row r="35" spans="1:12" x14ac:dyDescent="0.25">
      <c r="A35" s="11">
        <v>18011000</v>
      </c>
      <c r="B35" s="12" t="s">
        <v>39</v>
      </c>
      <c r="C35" s="13">
        <v>0</v>
      </c>
      <c r="D35" s="13">
        <v>0</v>
      </c>
      <c r="E35" s="13">
        <v>49305.95</v>
      </c>
      <c r="F35" s="14">
        <v>0</v>
      </c>
      <c r="G35" s="13">
        <v>49305.95</v>
      </c>
      <c r="H35" s="11">
        <v>0</v>
      </c>
      <c r="I35" s="11">
        <v>0</v>
      </c>
      <c r="J35" s="11">
        <v>0</v>
      </c>
      <c r="K35" s="15">
        <v>0</v>
      </c>
      <c r="L35" s="11">
        <v>0</v>
      </c>
    </row>
    <row r="36" spans="1:12" x14ac:dyDescent="0.25">
      <c r="A36" s="11">
        <v>18011100</v>
      </c>
      <c r="B36" s="12" t="s">
        <v>40</v>
      </c>
      <c r="C36" s="13">
        <v>0</v>
      </c>
      <c r="D36" s="13">
        <v>0</v>
      </c>
      <c r="E36" s="13">
        <v>25000</v>
      </c>
      <c r="F36" s="14">
        <v>0</v>
      </c>
      <c r="G36" s="13">
        <v>25000</v>
      </c>
      <c r="H36" s="11">
        <v>0</v>
      </c>
      <c r="I36" s="11">
        <v>0</v>
      </c>
      <c r="J36" s="11">
        <v>0</v>
      </c>
      <c r="K36" s="15">
        <v>0</v>
      </c>
      <c r="L36" s="11">
        <v>0</v>
      </c>
    </row>
    <row r="37" spans="1:12" x14ac:dyDescent="0.25">
      <c r="A37" s="11">
        <v>18050000</v>
      </c>
      <c r="B37" s="12" t="s">
        <v>41</v>
      </c>
      <c r="C37" s="13">
        <v>12406900</v>
      </c>
      <c r="D37" s="13">
        <v>11045900</v>
      </c>
      <c r="E37" s="13">
        <v>10686427.210000001</v>
      </c>
      <c r="F37" s="14">
        <v>96.745645080980282</v>
      </c>
      <c r="G37" s="13">
        <v>-359472.78999999911</v>
      </c>
      <c r="H37" s="11">
        <v>0</v>
      </c>
      <c r="I37" s="11">
        <v>0</v>
      </c>
      <c r="J37" s="11">
        <v>0</v>
      </c>
      <c r="K37" s="15">
        <v>0</v>
      </c>
      <c r="L37" s="11">
        <v>0</v>
      </c>
    </row>
    <row r="38" spans="1:12" x14ac:dyDescent="0.25">
      <c r="A38" s="11">
        <v>18050300</v>
      </c>
      <c r="B38" s="12" t="s">
        <v>42</v>
      </c>
      <c r="C38" s="13">
        <v>780000</v>
      </c>
      <c r="D38" s="13">
        <v>725000</v>
      </c>
      <c r="E38" s="13">
        <v>538054.97</v>
      </c>
      <c r="F38" s="14">
        <v>74.214478620689647</v>
      </c>
      <c r="G38" s="13">
        <v>-186945.03000000003</v>
      </c>
      <c r="H38" s="11">
        <v>0</v>
      </c>
      <c r="I38" s="11">
        <v>0</v>
      </c>
      <c r="J38" s="11">
        <v>0</v>
      </c>
      <c r="K38" s="15">
        <v>0</v>
      </c>
      <c r="L38" s="11">
        <v>0</v>
      </c>
    </row>
    <row r="39" spans="1:12" x14ac:dyDescent="0.25">
      <c r="A39" s="11">
        <v>18050400</v>
      </c>
      <c r="B39" s="12" t="s">
        <v>43</v>
      </c>
      <c r="C39" s="13">
        <v>11619900</v>
      </c>
      <c r="D39" s="13">
        <v>10313900</v>
      </c>
      <c r="E39" s="13">
        <v>10144008.02</v>
      </c>
      <c r="F39" s="14">
        <v>98.352786239928633</v>
      </c>
      <c r="G39" s="13">
        <v>-169891.98000000045</v>
      </c>
      <c r="H39" s="11">
        <v>0</v>
      </c>
      <c r="I39" s="11">
        <v>0</v>
      </c>
      <c r="J39" s="11">
        <v>0</v>
      </c>
      <c r="K39" s="15">
        <v>0</v>
      </c>
      <c r="L39" s="11">
        <v>0</v>
      </c>
    </row>
    <row r="40" spans="1:12" ht="90" x14ac:dyDescent="0.25">
      <c r="A40" s="11">
        <v>18050500</v>
      </c>
      <c r="B40" s="12" t="s">
        <v>44</v>
      </c>
      <c r="C40" s="13">
        <v>7000</v>
      </c>
      <c r="D40" s="13">
        <v>7000</v>
      </c>
      <c r="E40" s="13">
        <v>4364.22</v>
      </c>
      <c r="F40" s="14">
        <v>62.346000000000004</v>
      </c>
      <c r="G40" s="13">
        <v>-2635.7799999999997</v>
      </c>
      <c r="H40" s="11">
        <v>0</v>
      </c>
      <c r="I40" s="11">
        <v>0</v>
      </c>
      <c r="J40" s="11">
        <v>0</v>
      </c>
      <c r="K40" s="15">
        <v>0</v>
      </c>
      <c r="L40" s="11">
        <v>0</v>
      </c>
    </row>
    <row r="41" spans="1:12" x14ac:dyDescent="0.25">
      <c r="A41" s="11">
        <v>19000000</v>
      </c>
      <c r="B41" s="12" t="s">
        <v>66</v>
      </c>
      <c r="C41" s="13">
        <v>0</v>
      </c>
      <c r="D41" s="13">
        <v>0</v>
      </c>
      <c r="E41" s="13">
        <v>0</v>
      </c>
      <c r="F41" s="16">
        <v>0</v>
      </c>
      <c r="G41" s="13">
        <v>0</v>
      </c>
      <c r="H41" s="17">
        <v>2700</v>
      </c>
      <c r="I41" s="17">
        <v>2700</v>
      </c>
      <c r="J41" s="17">
        <v>2972.06</v>
      </c>
      <c r="K41" s="15">
        <v>110.07629629629629</v>
      </c>
      <c r="L41" s="17">
        <v>272.05999999999995</v>
      </c>
    </row>
    <row r="42" spans="1:12" x14ac:dyDescent="0.25">
      <c r="A42" s="11">
        <v>19010000</v>
      </c>
      <c r="B42" s="12" t="s">
        <v>67</v>
      </c>
      <c r="C42" s="13">
        <v>0</v>
      </c>
      <c r="D42" s="13">
        <v>0</v>
      </c>
      <c r="E42" s="13">
        <v>0</v>
      </c>
      <c r="F42" s="16">
        <v>0</v>
      </c>
      <c r="G42" s="13">
        <v>0</v>
      </c>
      <c r="H42" s="17">
        <v>2700</v>
      </c>
      <c r="I42" s="17">
        <v>2700</v>
      </c>
      <c r="J42" s="17">
        <v>2972.06</v>
      </c>
      <c r="K42" s="15">
        <v>110.07629629629629</v>
      </c>
      <c r="L42" s="17">
        <v>272.05999999999995</v>
      </c>
    </row>
    <row r="43" spans="1:12" ht="90" x14ac:dyDescent="0.25">
      <c r="A43" s="11">
        <v>19010100</v>
      </c>
      <c r="B43" s="12" t="s">
        <v>68</v>
      </c>
      <c r="C43" s="13">
        <v>0</v>
      </c>
      <c r="D43" s="13">
        <v>0</v>
      </c>
      <c r="E43" s="13">
        <v>0</v>
      </c>
      <c r="F43" s="16">
        <v>0</v>
      </c>
      <c r="G43" s="13">
        <v>0</v>
      </c>
      <c r="H43" s="17">
        <v>2600</v>
      </c>
      <c r="I43" s="17">
        <v>2600</v>
      </c>
      <c r="J43" s="17">
        <v>2919.71</v>
      </c>
      <c r="K43" s="15">
        <v>112.29653846153846</v>
      </c>
      <c r="L43" s="17">
        <v>319.71000000000004</v>
      </c>
    </row>
    <row r="44" spans="1:12" ht="60" x14ac:dyDescent="0.25">
      <c r="A44" s="11">
        <v>19010300</v>
      </c>
      <c r="B44" s="12" t="s">
        <v>69</v>
      </c>
      <c r="C44" s="13">
        <v>0</v>
      </c>
      <c r="D44" s="13">
        <v>0</v>
      </c>
      <c r="E44" s="13">
        <v>0</v>
      </c>
      <c r="F44" s="16">
        <v>0</v>
      </c>
      <c r="G44" s="13">
        <v>0</v>
      </c>
      <c r="H44" s="17">
        <v>100</v>
      </c>
      <c r="I44" s="17">
        <v>100</v>
      </c>
      <c r="J44" s="17">
        <v>52.35</v>
      </c>
      <c r="K44" s="15">
        <v>52.349999999999994</v>
      </c>
      <c r="L44" s="17">
        <v>-47.65</v>
      </c>
    </row>
    <row r="45" spans="1:12" x14ac:dyDescent="0.25">
      <c r="A45" s="11">
        <v>20000000</v>
      </c>
      <c r="B45" s="12" t="s">
        <v>45</v>
      </c>
      <c r="C45" s="13">
        <v>97300</v>
      </c>
      <c r="D45" s="13">
        <v>97300</v>
      </c>
      <c r="E45" s="13">
        <v>186013.92</v>
      </c>
      <c r="F45" s="14">
        <v>191.17566289825282</v>
      </c>
      <c r="G45" s="13">
        <v>88713.920000000013</v>
      </c>
      <c r="H45" s="11">
        <v>1079149</v>
      </c>
      <c r="I45" s="11">
        <v>1079149</v>
      </c>
      <c r="J45" s="11">
        <v>604435.86</v>
      </c>
      <c r="K45" s="15">
        <v>56.010417467838082</v>
      </c>
      <c r="L45" s="11">
        <v>-474713.14</v>
      </c>
    </row>
    <row r="46" spans="1:12" ht="30" x14ac:dyDescent="0.25">
      <c r="A46" s="11">
        <v>21000000</v>
      </c>
      <c r="B46" s="12" t="s">
        <v>46</v>
      </c>
      <c r="C46" s="13">
        <v>0</v>
      </c>
      <c r="D46" s="13">
        <v>0</v>
      </c>
      <c r="E46" s="13">
        <v>18456</v>
      </c>
      <c r="F46" s="14">
        <v>0</v>
      </c>
      <c r="G46" s="13">
        <v>18456</v>
      </c>
      <c r="H46" s="11">
        <v>0</v>
      </c>
      <c r="I46" s="11">
        <v>0</v>
      </c>
      <c r="J46" s="11">
        <v>1168.17</v>
      </c>
      <c r="K46" s="15">
        <v>0</v>
      </c>
      <c r="L46" s="11">
        <v>1168.17</v>
      </c>
    </row>
    <row r="47" spans="1:12" x14ac:dyDescent="0.25">
      <c r="A47" s="11">
        <v>21080000</v>
      </c>
      <c r="B47" s="12" t="s">
        <v>47</v>
      </c>
      <c r="C47" s="13">
        <v>0</v>
      </c>
      <c r="D47" s="13">
        <v>0</v>
      </c>
      <c r="E47" s="13">
        <v>18456</v>
      </c>
      <c r="F47" s="14">
        <v>0</v>
      </c>
      <c r="G47" s="13">
        <v>18456</v>
      </c>
      <c r="H47" s="11">
        <v>0</v>
      </c>
      <c r="I47" s="11">
        <v>0</v>
      </c>
      <c r="J47" s="11">
        <v>0</v>
      </c>
      <c r="K47" s="15">
        <v>0</v>
      </c>
      <c r="L47" s="11">
        <v>0</v>
      </c>
    </row>
    <row r="48" spans="1:12" x14ac:dyDescent="0.25">
      <c r="A48" s="11">
        <v>21081100</v>
      </c>
      <c r="B48" s="12" t="s">
        <v>48</v>
      </c>
      <c r="C48" s="13">
        <v>0</v>
      </c>
      <c r="D48" s="13">
        <v>0</v>
      </c>
      <c r="E48" s="13">
        <v>15675</v>
      </c>
      <c r="F48" s="14">
        <v>0</v>
      </c>
      <c r="G48" s="13">
        <v>15675</v>
      </c>
      <c r="H48" s="11">
        <v>0</v>
      </c>
      <c r="I48" s="11">
        <v>0</v>
      </c>
      <c r="J48" s="11">
        <v>0</v>
      </c>
      <c r="K48" s="15">
        <v>0</v>
      </c>
      <c r="L48" s="11">
        <v>0</v>
      </c>
    </row>
    <row r="49" spans="1:12" ht="60" x14ac:dyDescent="0.25">
      <c r="A49" s="11">
        <v>21081500</v>
      </c>
      <c r="B49" s="12" t="s">
        <v>49</v>
      </c>
      <c r="C49" s="13">
        <v>0</v>
      </c>
      <c r="D49" s="13">
        <v>0</v>
      </c>
      <c r="E49" s="13">
        <v>2781</v>
      </c>
      <c r="F49" s="14">
        <v>0</v>
      </c>
      <c r="G49" s="13">
        <v>2781</v>
      </c>
      <c r="H49" s="11">
        <v>0</v>
      </c>
      <c r="I49" s="11">
        <v>0</v>
      </c>
      <c r="J49" s="11">
        <v>0</v>
      </c>
      <c r="K49" s="15">
        <v>0</v>
      </c>
      <c r="L49" s="11">
        <v>0</v>
      </c>
    </row>
    <row r="50" spans="1:12" ht="45" x14ac:dyDescent="0.25">
      <c r="A50" s="11">
        <v>21110000</v>
      </c>
      <c r="B50" s="12" t="s">
        <v>70</v>
      </c>
      <c r="C50" s="13">
        <v>0</v>
      </c>
      <c r="D50" s="13">
        <v>0</v>
      </c>
      <c r="E50" s="13">
        <v>0</v>
      </c>
      <c r="F50" s="16">
        <v>0</v>
      </c>
      <c r="G50" s="13">
        <v>0</v>
      </c>
      <c r="H50" s="17">
        <v>0</v>
      </c>
      <c r="I50" s="17">
        <v>0</v>
      </c>
      <c r="J50" s="17">
        <v>1168.17</v>
      </c>
      <c r="K50" s="15">
        <v>0</v>
      </c>
      <c r="L50" s="17">
        <v>1168.17</v>
      </c>
    </row>
    <row r="51" spans="1:12" ht="45" x14ac:dyDescent="0.25">
      <c r="A51" s="11">
        <v>22000000</v>
      </c>
      <c r="B51" s="12" t="s">
        <v>50</v>
      </c>
      <c r="C51" s="13">
        <v>28800</v>
      </c>
      <c r="D51" s="13">
        <v>28800</v>
      </c>
      <c r="E51" s="13">
        <v>27763.039999999997</v>
      </c>
      <c r="F51" s="14">
        <v>96.399444444444441</v>
      </c>
      <c r="G51" s="13">
        <v>-1036.9600000000028</v>
      </c>
      <c r="H51" s="11">
        <v>0</v>
      </c>
      <c r="I51" s="11">
        <v>0</v>
      </c>
      <c r="J51" s="11">
        <v>0</v>
      </c>
      <c r="K51" s="15">
        <v>0</v>
      </c>
      <c r="L51" s="11">
        <v>0</v>
      </c>
    </row>
    <row r="52" spans="1:12" x14ac:dyDescent="0.25">
      <c r="A52" s="11">
        <v>22010000</v>
      </c>
      <c r="B52" s="12" t="s">
        <v>51</v>
      </c>
      <c r="C52" s="13">
        <v>9600</v>
      </c>
      <c r="D52" s="13">
        <v>9600</v>
      </c>
      <c r="E52" s="13">
        <v>7885.1</v>
      </c>
      <c r="F52" s="14">
        <v>82.136458333333337</v>
      </c>
      <c r="G52" s="13">
        <v>-1714.8999999999996</v>
      </c>
      <c r="H52" s="11">
        <v>0</v>
      </c>
      <c r="I52" s="11">
        <v>0</v>
      </c>
      <c r="J52" s="11">
        <v>0</v>
      </c>
      <c r="K52" s="15">
        <v>0</v>
      </c>
      <c r="L52" s="11">
        <v>0</v>
      </c>
    </row>
    <row r="53" spans="1:12" ht="30" x14ac:dyDescent="0.25">
      <c r="A53" s="11">
        <v>22012500</v>
      </c>
      <c r="B53" s="12" t="s">
        <v>52</v>
      </c>
      <c r="C53" s="13">
        <v>9600</v>
      </c>
      <c r="D53" s="13">
        <v>9600</v>
      </c>
      <c r="E53" s="13">
        <v>7885.1</v>
      </c>
      <c r="F53" s="14">
        <v>82.136458333333337</v>
      </c>
      <c r="G53" s="13">
        <v>-1714.8999999999996</v>
      </c>
      <c r="H53" s="11">
        <v>0</v>
      </c>
      <c r="I53" s="11">
        <v>0</v>
      </c>
      <c r="J53" s="11">
        <v>0</v>
      </c>
      <c r="K53" s="15">
        <v>0</v>
      </c>
      <c r="L53" s="11">
        <v>0</v>
      </c>
    </row>
    <row r="54" spans="1:12" ht="60" x14ac:dyDescent="0.25">
      <c r="A54" s="11">
        <v>22080000</v>
      </c>
      <c r="B54" s="12" t="s">
        <v>53</v>
      </c>
      <c r="C54" s="13">
        <v>8800</v>
      </c>
      <c r="D54" s="13">
        <v>8800</v>
      </c>
      <c r="E54" s="13">
        <v>11550.57</v>
      </c>
      <c r="F54" s="14">
        <v>131.25647727272727</v>
      </c>
      <c r="G54" s="13">
        <v>2750.5699999999997</v>
      </c>
      <c r="H54" s="11">
        <v>0</v>
      </c>
      <c r="I54" s="11">
        <v>0</v>
      </c>
      <c r="J54" s="11">
        <v>0</v>
      </c>
      <c r="K54" s="15">
        <v>0</v>
      </c>
      <c r="L54" s="11">
        <v>0</v>
      </c>
    </row>
    <row r="55" spans="1:12" ht="60" x14ac:dyDescent="0.25">
      <c r="A55" s="11">
        <v>22080400</v>
      </c>
      <c r="B55" s="12" t="s">
        <v>54</v>
      </c>
      <c r="C55" s="13">
        <v>8800</v>
      </c>
      <c r="D55" s="13">
        <v>8800</v>
      </c>
      <c r="E55" s="13">
        <v>11550.57</v>
      </c>
      <c r="F55" s="14">
        <v>131.25647727272727</v>
      </c>
      <c r="G55" s="13">
        <v>2750.5699999999997</v>
      </c>
      <c r="H55" s="11">
        <v>0</v>
      </c>
      <c r="I55" s="11">
        <v>0</v>
      </c>
      <c r="J55" s="11">
        <v>0</v>
      </c>
      <c r="K55" s="15">
        <v>0</v>
      </c>
      <c r="L55" s="11">
        <v>0</v>
      </c>
    </row>
    <row r="56" spans="1:12" x14ac:dyDescent="0.25">
      <c r="A56" s="11">
        <v>22090000</v>
      </c>
      <c r="B56" s="12" t="s">
        <v>55</v>
      </c>
      <c r="C56" s="13">
        <v>10400</v>
      </c>
      <c r="D56" s="13">
        <v>10400</v>
      </c>
      <c r="E56" s="13">
        <v>8327.369999999999</v>
      </c>
      <c r="F56" s="14">
        <v>80.070865384615374</v>
      </c>
      <c r="G56" s="13">
        <v>-2072.630000000001</v>
      </c>
      <c r="H56" s="11">
        <v>0</v>
      </c>
      <c r="I56" s="11">
        <v>0</v>
      </c>
      <c r="J56" s="11">
        <v>0</v>
      </c>
      <c r="K56" s="15">
        <v>0</v>
      </c>
      <c r="L56" s="11">
        <v>0</v>
      </c>
    </row>
    <row r="57" spans="1:12" ht="60" x14ac:dyDescent="0.25">
      <c r="A57" s="11">
        <v>22090100</v>
      </c>
      <c r="B57" s="12" t="s">
        <v>56</v>
      </c>
      <c r="C57" s="13">
        <v>6400</v>
      </c>
      <c r="D57" s="13">
        <v>6400</v>
      </c>
      <c r="E57" s="13">
        <v>6746.37</v>
      </c>
      <c r="F57" s="14">
        <v>105.41203125</v>
      </c>
      <c r="G57" s="13">
        <v>346.36999999999989</v>
      </c>
      <c r="H57" s="11">
        <v>0</v>
      </c>
      <c r="I57" s="11">
        <v>0</v>
      </c>
      <c r="J57" s="11">
        <v>0</v>
      </c>
      <c r="K57" s="15">
        <v>0</v>
      </c>
      <c r="L57" s="11">
        <v>0</v>
      </c>
    </row>
    <row r="58" spans="1:12" ht="30" x14ac:dyDescent="0.25">
      <c r="A58" s="11">
        <v>22090200</v>
      </c>
      <c r="B58" s="12" t="s">
        <v>57</v>
      </c>
      <c r="C58" s="13">
        <v>0</v>
      </c>
      <c r="D58" s="13">
        <v>0</v>
      </c>
      <c r="E58" s="13">
        <v>34</v>
      </c>
      <c r="F58" s="14">
        <v>0</v>
      </c>
      <c r="G58" s="13">
        <v>34</v>
      </c>
      <c r="H58" s="11">
        <v>0</v>
      </c>
      <c r="I58" s="11">
        <v>0</v>
      </c>
      <c r="J58" s="11">
        <v>0</v>
      </c>
      <c r="K58" s="15">
        <v>0</v>
      </c>
      <c r="L58" s="11">
        <v>0</v>
      </c>
    </row>
    <row r="59" spans="1:12" ht="45" x14ac:dyDescent="0.25">
      <c r="A59" s="11">
        <v>22090400</v>
      </c>
      <c r="B59" s="12" t="s">
        <v>58</v>
      </c>
      <c r="C59" s="13">
        <v>4000</v>
      </c>
      <c r="D59" s="13">
        <v>4000</v>
      </c>
      <c r="E59" s="13">
        <v>1547</v>
      </c>
      <c r="F59" s="14">
        <v>38.674999999999997</v>
      </c>
      <c r="G59" s="13">
        <v>-2453</v>
      </c>
      <c r="H59" s="11">
        <v>0</v>
      </c>
      <c r="I59" s="11">
        <v>0</v>
      </c>
      <c r="J59" s="11">
        <v>0</v>
      </c>
      <c r="K59" s="15">
        <v>0</v>
      </c>
      <c r="L59" s="11">
        <v>0</v>
      </c>
    </row>
    <row r="60" spans="1:12" x14ac:dyDescent="0.25">
      <c r="A60" s="11">
        <v>24000000</v>
      </c>
      <c r="B60" s="12" t="s">
        <v>59</v>
      </c>
      <c r="C60" s="13">
        <v>68500</v>
      </c>
      <c r="D60" s="13">
        <v>68500</v>
      </c>
      <c r="E60" s="13">
        <v>139794.88</v>
      </c>
      <c r="F60" s="14">
        <v>204.08011678832119</v>
      </c>
      <c r="G60" s="13">
        <v>71294.880000000005</v>
      </c>
      <c r="H60" s="17">
        <v>45864</v>
      </c>
      <c r="I60" s="17">
        <v>45864</v>
      </c>
      <c r="J60" s="17">
        <v>153053.67000000001</v>
      </c>
      <c r="K60" s="15">
        <v>333.71199633699638</v>
      </c>
      <c r="L60" s="17">
        <v>107189.67000000001</v>
      </c>
    </row>
    <row r="61" spans="1:12" x14ac:dyDescent="0.25">
      <c r="A61" s="11">
        <v>24060000</v>
      </c>
      <c r="B61" s="12" t="s">
        <v>47</v>
      </c>
      <c r="C61" s="13">
        <v>68500</v>
      </c>
      <c r="D61" s="13">
        <v>68500</v>
      </c>
      <c r="E61" s="13">
        <v>139794.88</v>
      </c>
      <c r="F61" s="14">
        <v>204.08011678832119</v>
      </c>
      <c r="G61" s="13">
        <v>71294.880000000005</v>
      </c>
      <c r="H61" s="11"/>
      <c r="I61" s="11"/>
      <c r="J61" s="11"/>
      <c r="K61" s="15"/>
      <c r="L61" s="11"/>
    </row>
    <row r="62" spans="1:12" x14ac:dyDescent="0.25">
      <c r="A62" s="11">
        <v>24060300</v>
      </c>
      <c r="B62" s="12" t="s">
        <v>47</v>
      </c>
      <c r="C62" s="13">
        <v>68500</v>
      </c>
      <c r="D62" s="13">
        <v>68500</v>
      </c>
      <c r="E62" s="13">
        <v>139794.88</v>
      </c>
      <c r="F62" s="14">
        <v>204.08011678832119</v>
      </c>
      <c r="G62" s="13">
        <v>71294.880000000005</v>
      </c>
      <c r="H62" s="11"/>
      <c r="I62" s="11"/>
      <c r="J62" s="11"/>
      <c r="K62" s="15"/>
      <c r="L62" s="11"/>
    </row>
    <row r="63" spans="1:12" ht="45" x14ac:dyDescent="0.25">
      <c r="A63" s="11">
        <v>24170000</v>
      </c>
      <c r="B63" s="12" t="s">
        <v>71</v>
      </c>
      <c r="C63" s="13">
        <v>0</v>
      </c>
      <c r="D63" s="13">
        <v>0</v>
      </c>
      <c r="E63" s="13">
        <v>0</v>
      </c>
      <c r="F63" s="16">
        <v>0</v>
      </c>
      <c r="G63" s="13">
        <v>0</v>
      </c>
      <c r="H63" s="17">
        <v>45864</v>
      </c>
      <c r="I63" s="17">
        <v>45864</v>
      </c>
      <c r="J63" s="17">
        <v>153053.67000000001</v>
      </c>
      <c r="K63" s="15">
        <v>333.71199633699638</v>
      </c>
      <c r="L63" s="17">
        <v>107189.67000000001</v>
      </c>
    </row>
    <row r="64" spans="1:12" x14ac:dyDescent="0.25">
      <c r="A64" s="11">
        <v>25000000</v>
      </c>
      <c r="B64" s="12" t="s">
        <v>72</v>
      </c>
      <c r="C64" s="13">
        <v>0</v>
      </c>
      <c r="D64" s="13">
        <v>0</v>
      </c>
      <c r="E64" s="13">
        <v>0</v>
      </c>
      <c r="F64" s="16">
        <v>0</v>
      </c>
      <c r="G64" s="13">
        <v>0</v>
      </c>
      <c r="H64" s="17">
        <v>1033285</v>
      </c>
      <c r="I64" s="17">
        <v>1033285</v>
      </c>
      <c r="J64" s="17">
        <v>450214.01999999996</v>
      </c>
      <c r="K64" s="15">
        <v>43.571136714459215</v>
      </c>
      <c r="L64" s="17">
        <v>-583070.98000000021</v>
      </c>
    </row>
    <row r="65" spans="1:12" ht="45" x14ac:dyDescent="0.25">
      <c r="A65" s="11">
        <v>25010000</v>
      </c>
      <c r="B65" s="12" t="s">
        <v>73</v>
      </c>
      <c r="C65" s="13">
        <v>0</v>
      </c>
      <c r="D65" s="13">
        <v>0</v>
      </c>
      <c r="E65" s="13">
        <v>0</v>
      </c>
      <c r="F65" s="16">
        <v>0</v>
      </c>
      <c r="G65" s="13">
        <v>0</v>
      </c>
      <c r="H65" s="17">
        <v>1033285</v>
      </c>
      <c r="I65" s="17">
        <v>1033285</v>
      </c>
      <c r="J65" s="17">
        <v>440776.04</v>
      </c>
      <c r="K65" s="15">
        <v>42.65774108788959</v>
      </c>
      <c r="L65" s="17">
        <v>-592508.9600000002</v>
      </c>
    </row>
    <row r="66" spans="1:12" ht="45" x14ac:dyDescent="0.25">
      <c r="A66" s="11">
        <v>25010100</v>
      </c>
      <c r="B66" s="12" t="s">
        <v>74</v>
      </c>
      <c r="C66" s="13">
        <v>0</v>
      </c>
      <c r="D66" s="13">
        <v>0</v>
      </c>
      <c r="E66" s="13">
        <v>0</v>
      </c>
      <c r="F66" s="16">
        <v>0</v>
      </c>
      <c r="G66" s="13">
        <v>0</v>
      </c>
      <c r="H66" s="17">
        <v>1033285</v>
      </c>
      <c r="I66" s="17">
        <v>1033285</v>
      </c>
      <c r="J66" s="17">
        <v>440776.04</v>
      </c>
      <c r="K66" s="15">
        <v>42.65774108788959</v>
      </c>
      <c r="L66" s="17">
        <v>-592508.9600000002</v>
      </c>
    </row>
    <row r="67" spans="1:12" ht="30" x14ac:dyDescent="0.25">
      <c r="A67" s="11">
        <v>25020000</v>
      </c>
      <c r="B67" s="12" t="s">
        <v>75</v>
      </c>
      <c r="C67" s="13">
        <v>0</v>
      </c>
      <c r="D67" s="13">
        <v>0</v>
      </c>
      <c r="E67" s="13">
        <v>0</v>
      </c>
      <c r="F67" s="16">
        <v>0</v>
      </c>
      <c r="G67" s="13">
        <v>0</v>
      </c>
      <c r="H67" s="17">
        <v>0</v>
      </c>
      <c r="I67" s="17">
        <v>0</v>
      </c>
      <c r="J67" s="17">
        <v>9437.98</v>
      </c>
      <c r="K67" s="15">
        <v>0</v>
      </c>
      <c r="L67" s="17">
        <v>9437.98</v>
      </c>
    </row>
    <row r="68" spans="1:12" ht="105" x14ac:dyDescent="0.25">
      <c r="A68" s="11">
        <v>25020200</v>
      </c>
      <c r="B68" s="12" t="s">
        <v>169</v>
      </c>
      <c r="C68" s="13">
        <v>0</v>
      </c>
      <c r="D68" s="13">
        <v>0</v>
      </c>
      <c r="E68" s="13">
        <v>0</v>
      </c>
      <c r="F68" s="16">
        <v>0</v>
      </c>
      <c r="G68" s="13">
        <v>0</v>
      </c>
      <c r="H68" s="17">
        <v>0</v>
      </c>
      <c r="I68" s="17">
        <v>0</v>
      </c>
      <c r="J68" s="17">
        <v>9437.98</v>
      </c>
      <c r="K68" s="15">
        <v>0</v>
      </c>
      <c r="L68" s="17">
        <v>9437.98</v>
      </c>
    </row>
    <row r="69" spans="1:12" x14ac:dyDescent="0.25">
      <c r="A69" s="11">
        <v>30000000</v>
      </c>
      <c r="B69" s="12" t="s">
        <v>76</v>
      </c>
      <c r="C69" s="13">
        <v>0</v>
      </c>
      <c r="D69" s="13">
        <v>0</v>
      </c>
      <c r="E69" s="13">
        <v>0</v>
      </c>
      <c r="F69" s="16">
        <v>0</v>
      </c>
      <c r="G69" s="13">
        <v>0</v>
      </c>
      <c r="H69" s="17">
        <v>0</v>
      </c>
      <c r="I69" s="17">
        <v>0</v>
      </c>
      <c r="J69" s="17">
        <v>22600.06</v>
      </c>
      <c r="K69" s="15">
        <v>0</v>
      </c>
      <c r="L69" s="17">
        <v>22600.06</v>
      </c>
    </row>
    <row r="70" spans="1:12" ht="30" x14ac:dyDescent="0.25">
      <c r="A70" s="11">
        <v>33000000</v>
      </c>
      <c r="B70" s="12" t="s">
        <v>77</v>
      </c>
      <c r="C70" s="13">
        <v>0</v>
      </c>
      <c r="D70" s="13">
        <v>0</v>
      </c>
      <c r="E70" s="13">
        <v>0</v>
      </c>
      <c r="F70" s="16">
        <v>0</v>
      </c>
      <c r="G70" s="13">
        <v>0</v>
      </c>
      <c r="H70" s="17">
        <v>0</v>
      </c>
      <c r="I70" s="17">
        <v>0</v>
      </c>
      <c r="J70" s="17">
        <v>22600.06</v>
      </c>
      <c r="K70" s="15">
        <v>0</v>
      </c>
      <c r="L70" s="17">
        <v>22600.06</v>
      </c>
    </row>
    <row r="71" spans="1:12" x14ac:dyDescent="0.25">
      <c r="A71" s="11">
        <v>33010000</v>
      </c>
      <c r="B71" s="12" t="s">
        <v>78</v>
      </c>
      <c r="C71" s="13">
        <v>0</v>
      </c>
      <c r="D71" s="13">
        <v>0</v>
      </c>
      <c r="E71" s="13">
        <v>0</v>
      </c>
      <c r="F71" s="16">
        <v>0</v>
      </c>
      <c r="G71" s="13">
        <v>0</v>
      </c>
      <c r="H71" s="17">
        <v>0</v>
      </c>
      <c r="I71" s="17">
        <v>0</v>
      </c>
      <c r="J71" s="17">
        <v>22600.06</v>
      </c>
      <c r="K71" s="15">
        <v>0</v>
      </c>
      <c r="L71" s="17">
        <v>22600.06</v>
      </c>
    </row>
    <row r="72" spans="1:12" ht="90" x14ac:dyDescent="0.25">
      <c r="A72" s="11">
        <v>33010100</v>
      </c>
      <c r="B72" s="12" t="s">
        <v>79</v>
      </c>
      <c r="C72" s="13">
        <v>0</v>
      </c>
      <c r="D72" s="13">
        <v>0</v>
      </c>
      <c r="E72" s="13">
        <v>0</v>
      </c>
      <c r="F72" s="16">
        <v>0</v>
      </c>
      <c r="G72" s="13">
        <v>0</v>
      </c>
      <c r="H72" s="17">
        <v>0</v>
      </c>
      <c r="I72" s="17">
        <v>0</v>
      </c>
      <c r="J72" s="17">
        <v>22600.06</v>
      </c>
      <c r="K72" s="15">
        <v>0</v>
      </c>
      <c r="L72" s="17">
        <v>22600.06</v>
      </c>
    </row>
    <row r="73" spans="1:12" x14ac:dyDescent="0.25">
      <c r="A73" s="11">
        <v>40000000</v>
      </c>
      <c r="B73" s="12" t="s">
        <v>60</v>
      </c>
      <c r="C73" s="13">
        <v>4709843</v>
      </c>
      <c r="D73" s="13">
        <v>5878437</v>
      </c>
      <c r="E73" s="13">
        <v>5714357.6100000003</v>
      </c>
      <c r="F73" s="14">
        <v>97.208792235078818</v>
      </c>
      <c r="G73" s="13">
        <v>-164079.38999999966</v>
      </c>
      <c r="H73" s="11">
        <v>0</v>
      </c>
      <c r="I73" s="11">
        <v>0</v>
      </c>
      <c r="J73" s="11">
        <v>0</v>
      </c>
      <c r="K73" s="15">
        <v>0</v>
      </c>
      <c r="L73" s="11">
        <v>0</v>
      </c>
    </row>
    <row r="74" spans="1:12" x14ac:dyDescent="0.25">
      <c r="A74" s="11">
        <v>41000000</v>
      </c>
      <c r="B74" s="12" t="s">
        <v>61</v>
      </c>
      <c r="C74" s="13">
        <v>4709843</v>
      </c>
      <c r="D74" s="13">
        <v>5878437</v>
      </c>
      <c r="E74" s="13">
        <v>5714357.6100000003</v>
      </c>
      <c r="F74" s="14">
        <v>97.208792235078818</v>
      </c>
      <c r="G74" s="13">
        <v>-164079.38999999966</v>
      </c>
      <c r="H74" s="11">
        <v>0</v>
      </c>
      <c r="I74" s="11">
        <v>0</v>
      </c>
      <c r="J74" s="11">
        <v>0</v>
      </c>
      <c r="K74" s="15">
        <v>0</v>
      </c>
      <c r="L74" s="11">
        <v>0</v>
      </c>
    </row>
    <row r="75" spans="1:12" ht="30" x14ac:dyDescent="0.25">
      <c r="A75" s="11">
        <v>41050000</v>
      </c>
      <c r="B75" s="12" t="s">
        <v>62</v>
      </c>
      <c r="C75" s="13">
        <v>4709843</v>
      </c>
      <c r="D75" s="13">
        <v>5878437</v>
      </c>
      <c r="E75" s="13">
        <v>5714357.6100000003</v>
      </c>
      <c r="F75" s="14">
        <v>97.208792235078818</v>
      </c>
      <c r="G75" s="13">
        <v>-164079.38999999966</v>
      </c>
      <c r="H75" s="11">
        <v>0</v>
      </c>
      <c r="I75" s="11">
        <v>0</v>
      </c>
      <c r="J75" s="11">
        <v>0</v>
      </c>
      <c r="K75" s="15">
        <v>0</v>
      </c>
      <c r="L75" s="11">
        <v>0</v>
      </c>
    </row>
    <row r="76" spans="1:12" ht="75" x14ac:dyDescent="0.25">
      <c r="A76" s="11">
        <v>41053000</v>
      </c>
      <c r="B76" s="12" t="s">
        <v>63</v>
      </c>
      <c r="C76" s="13">
        <v>0</v>
      </c>
      <c r="D76" s="13">
        <v>892434</v>
      </c>
      <c r="E76" s="13">
        <v>868037.61</v>
      </c>
      <c r="F76" s="14">
        <v>97.266308769051818</v>
      </c>
      <c r="G76" s="13">
        <v>-24396.390000000014</v>
      </c>
      <c r="H76" s="11">
        <v>0</v>
      </c>
      <c r="I76" s="11">
        <v>0</v>
      </c>
      <c r="J76" s="11">
        <v>0</v>
      </c>
      <c r="K76" s="15">
        <v>0</v>
      </c>
      <c r="L76" s="11">
        <v>0</v>
      </c>
    </row>
    <row r="77" spans="1:12" x14ac:dyDescent="0.25">
      <c r="A77" s="11">
        <v>41053900</v>
      </c>
      <c r="B77" s="12" t="s">
        <v>64</v>
      </c>
      <c r="C77" s="13">
        <v>4709843</v>
      </c>
      <c r="D77" s="13">
        <v>4986003</v>
      </c>
      <c r="E77" s="13">
        <v>4846320</v>
      </c>
      <c r="F77" s="14">
        <v>97.19849747382824</v>
      </c>
      <c r="G77" s="13">
        <v>-139683</v>
      </c>
      <c r="H77" s="11">
        <v>0</v>
      </c>
      <c r="I77" s="11">
        <v>0</v>
      </c>
      <c r="J77" s="11">
        <v>0</v>
      </c>
      <c r="K77" s="15">
        <v>0</v>
      </c>
      <c r="L77" s="11">
        <v>0</v>
      </c>
    </row>
    <row r="78" spans="1:12" x14ac:dyDescent="0.25">
      <c r="A78" s="11">
        <v>50000000</v>
      </c>
      <c r="B78" s="12" t="s">
        <v>80</v>
      </c>
      <c r="C78" s="13">
        <v>0</v>
      </c>
      <c r="D78" s="13">
        <v>0</v>
      </c>
      <c r="E78" s="13">
        <v>0</v>
      </c>
      <c r="F78" s="16">
        <v>0</v>
      </c>
      <c r="G78" s="13">
        <v>0</v>
      </c>
      <c r="H78" s="17">
        <v>20000</v>
      </c>
      <c r="I78" s="17">
        <v>20000</v>
      </c>
      <c r="J78" s="17">
        <v>40999.5</v>
      </c>
      <c r="K78" s="15">
        <v>204.9975</v>
      </c>
      <c r="L78" s="17">
        <v>20999.5</v>
      </c>
    </row>
    <row r="79" spans="1:12" ht="60" x14ac:dyDescent="0.25">
      <c r="A79" s="11">
        <v>50110000</v>
      </c>
      <c r="B79" s="12" t="s">
        <v>81</v>
      </c>
      <c r="C79" s="13">
        <v>0</v>
      </c>
      <c r="D79" s="13">
        <v>0</v>
      </c>
      <c r="E79" s="13">
        <v>0</v>
      </c>
      <c r="F79" s="16">
        <v>0</v>
      </c>
      <c r="G79" s="13">
        <v>0</v>
      </c>
      <c r="H79" s="17">
        <v>20000</v>
      </c>
      <c r="I79" s="17">
        <v>20000</v>
      </c>
      <c r="J79" s="17">
        <v>40999.5</v>
      </c>
      <c r="K79" s="15">
        <v>204.9975</v>
      </c>
      <c r="L79" s="17">
        <v>20999.5</v>
      </c>
    </row>
    <row r="80" spans="1:12" s="23" customFormat="1" ht="13.5" customHeight="1" x14ac:dyDescent="0.25">
      <c r="A80" s="141" t="s">
        <v>65</v>
      </c>
      <c r="B80" s="142"/>
      <c r="C80" s="29">
        <v>20217100</v>
      </c>
      <c r="D80" s="19">
        <v>18737100</v>
      </c>
      <c r="E80" s="19">
        <v>20141770.969999999</v>
      </c>
      <c r="F80" s="20">
        <v>107.49673626121437</v>
      </c>
      <c r="G80" s="19">
        <v>1404670.9699999988</v>
      </c>
      <c r="H80" s="21">
        <f>H78+H45+H10</f>
        <v>1101849</v>
      </c>
      <c r="I80" s="21">
        <f>I78+I45+I10</f>
        <v>1101849</v>
      </c>
      <c r="J80" s="21">
        <f>J10+J45+J69+J78</f>
        <v>671007.4800000001</v>
      </c>
      <c r="K80" s="22">
        <v>60.9</v>
      </c>
      <c r="L80" s="21">
        <f t="shared" ref="L80" si="0">L10+L45+L69+L78</f>
        <v>-430841.52</v>
      </c>
    </row>
    <row r="81" spans="1:12" s="24" customFormat="1" x14ac:dyDescent="0.25">
      <c r="A81" s="139" t="s">
        <v>82</v>
      </c>
      <c r="B81" s="140"/>
      <c r="C81" s="30">
        <v>4709843</v>
      </c>
      <c r="D81" s="19">
        <v>5878437</v>
      </c>
      <c r="E81" s="19">
        <v>5714357.6100000003</v>
      </c>
      <c r="F81" s="20">
        <v>97.208792235078818</v>
      </c>
      <c r="G81" s="19">
        <v>-164079.38999999966</v>
      </c>
      <c r="H81" s="21">
        <v>0</v>
      </c>
      <c r="I81" s="21">
        <v>0</v>
      </c>
      <c r="J81" s="21">
        <v>0</v>
      </c>
      <c r="K81" s="22">
        <v>0</v>
      </c>
      <c r="L81" s="21">
        <v>0</v>
      </c>
    </row>
    <row r="82" spans="1:12" s="24" customFormat="1" x14ac:dyDescent="0.25">
      <c r="A82" s="141" t="s">
        <v>83</v>
      </c>
      <c r="B82" s="142"/>
      <c r="C82" s="31">
        <f>C80+C81</f>
        <v>24926943</v>
      </c>
      <c r="D82" s="31">
        <f t="shared" ref="D82:L82" si="1">D80+D81</f>
        <v>24615537</v>
      </c>
      <c r="E82" s="31">
        <f t="shared" si="1"/>
        <v>25856128.579999998</v>
      </c>
      <c r="F82" s="32">
        <v>105</v>
      </c>
      <c r="G82" s="31">
        <f t="shared" si="1"/>
        <v>1240591.5799999991</v>
      </c>
      <c r="H82" s="31">
        <f t="shared" si="1"/>
        <v>1101849</v>
      </c>
      <c r="I82" s="31">
        <f t="shared" si="1"/>
        <v>1101849</v>
      </c>
      <c r="J82" s="31">
        <f t="shared" si="1"/>
        <v>671007.4800000001</v>
      </c>
      <c r="K82" s="32">
        <f t="shared" si="1"/>
        <v>60.9</v>
      </c>
      <c r="L82" s="31">
        <f t="shared" si="1"/>
        <v>-430841.52</v>
      </c>
    </row>
    <row r="83" spans="1:12" s="24" customFormat="1" x14ac:dyDescent="0.25">
      <c r="A83" s="26"/>
      <c r="B83" s="26"/>
      <c r="C83" s="27"/>
      <c r="K83" s="25"/>
    </row>
    <row r="84" spans="1:12" s="24" customFormat="1" x14ac:dyDescent="0.25">
      <c r="A84" s="26"/>
      <c r="B84" s="26"/>
      <c r="C84" s="27"/>
      <c r="K84" s="25"/>
    </row>
    <row r="85" spans="1:12" s="117" customFormat="1" ht="18.75" x14ac:dyDescent="0.3">
      <c r="B85" s="118" t="s">
        <v>174</v>
      </c>
      <c r="C85" s="119"/>
      <c r="D85" s="119"/>
      <c r="E85" s="119"/>
      <c r="F85" s="119"/>
      <c r="G85" s="119"/>
      <c r="H85" s="120" t="s">
        <v>166</v>
      </c>
      <c r="I85" s="119"/>
      <c r="J85" s="119"/>
      <c r="K85" s="119"/>
      <c r="L85" s="119"/>
    </row>
    <row r="86" spans="1:12" x14ac:dyDescent="0.25">
      <c r="A86" s="26"/>
      <c r="B86" s="26"/>
      <c r="C86" s="28"/>
    </row>
    <row r="87" spans="1:12" x14ac:dyDescent="0.25">
      <c r="A87" s="28"/>
      <c r="B87" s="28"/>
      <c r="C87" s="28"/>
    </row>
    <row r="88" spans="1:12" x14ac:dyDescent="0.25">
      <c r="A88" s="28"/>
      <c r="B88" s="28"/>
      <c r="C88" s="28"/>
    </row>
    <row r="89" spans="1:12" x14ac:dyDescent="0.25">
      <c r="A89" s="28"/>
      <c r="B89" s="28"/>
      <c r="C89" s="28"/>
    </row>
    <row r="90" spans="1:12" x14ac:dyDescent="0.25">
      <c r="A90" s="28"/>
      <c r="B90" s="28"/>
      <c r="C90" s="28"/>
    </row>
    <row r="91" spans="1:12" x14ac:dyDescent="0.25">
      <c r="A91" s="28"/>
      <c r="B91" s="28"/>
      <c r="C91" s="28"/>
    </row>
    <row r="92" spans="1:12" x14ac:dyDescent="0.25">
      <c r="A92" s="28"/>
      <c r="B92" s="28"/>
      <c r="C92" s="28"/>
    </row>
  </sheetData>
  <mergeCells count="19">
    <mergeCell ref="A81:B81"/>
    <mergeCell ref="A82:B82"/>
    <mergeCell ref="A80:B80"/>
    <mergeCell ref="E8:E9"/>
    <mergeCell ref="F8:G8"/>
    <mergeCell ref="H8:H9"/>
    <mergeCell ref="I8:I9"/>
    <mergeCell ref="J8:J9"/>
    <mergeCell ref="K8:L8"/>
    <mergeCell ref="A1:K1"/>
    <mergeCell ref="A2:K2"/>
    <mergeCell ref="A3:K3"/>
    <mergeCell ref="A7:A9"/>
    <mergeCell ref="B7:B9"/>
    <mergeCell ref="C7:G7"/>
    <mergeCell ref="H7:L7"/>
    <mergeCell ref="C8:C9"/>
    <mergeCell ref="D8:D9"/>
    <mergeCell ref="A5:L5"/>
  </mergeCells>
  <printOptions horizontalCentered="1"/>
  <pageMargins left="0" right="0" top="0" bottom="0" header="0" footer="0"/>
  <pageSetup paperSize="9" scale="71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"/>
  <sheetViews>
    <sheetView tabSelected="1" topLeftCell="A35" workbookViewId="0">
      <selection activeCell="D47" sqref="D47"/>
    </sheetView>
  </sheetViews>
  <sheetFormatPr defaultRowHeight="15" x14ac:dyDescent="0.25"/>
  <cols>
    <col min="1" max="1" width="11.85546875" style="38" customWidth="1"/>
    <col min="2" max="2" width="32" style="28" customWidth="1"/>
    <col min="3" max="3" width="15.42578125" style="40" customWidth="1"/>
    <col min="4" max="4" width="16.42578125" style="40" customWidth="1"/>
    <col min="5" max="5" width="15.85546875" style="40" hidden="1" customWidth="1"/>
    <col min="6" max="6" width="9.28515625" style="40" hidden="1" customWidth="1"/>
    <col min="7" max="7" width="9.85546875" style="40" hidden="1" customWidth="1"/>
    <col min="8" max="8" width="9.140625" style="40" hidden="1" customWidth="1"/>
    <col min="9" max="9" width="11" style="40" hidden="1" customWidth="1"/>
    <col min="10" max="10" width="15.28515625" style="40" customWidth="1"/>
    <col min="11" max="11" width="8.7109375" style="115" hidden="1" customWidth="1"/>
    <col min="12" max="12" width="14.7109375" style="115" customWidth="1"/>
    <col min="13" max="13" width="15.85546875" style="40" customWidth="1"/>
    <col min="14" max="14" width="14.42578125" style="40" customWidth="1"/>
    <col min="15" max="15" width="19.140625" style="40" customWidth="1"/>
    <col min="16" max="16" width="12.28515625" style="116" hidden="1" customWidth="1"/>
    <col min="17" max="17" width="7.7109375" style="40" hidden="1" customWidth="1"/>
    <col min="18" max="18" width="9.140625" style="40" hidden="1" customWidth="1"/>
    <col min="19" max="19" width="7.85546875" style="40" hidden="1" customWidth="1"/>
    <col min="20" max="20" width="7" style="40" hidden="1" customWidth="1"/>
    <col min="21" max="21" width="8.28515625" style="40" hidden="1" customWidth="1"/>
    <col min="22" max="22" width="12.5703125" style="40" hidden="1" customWidth="1"/>
    <col min="23" max="23" width="15.85546875" style="40" customWidth="1"/>
    <col min="24" max="24" width="11" style="40" customWidth="1"/>
    <col min="25" max="25" width="1" style="40" hidden="1" customWidth="1"/>
    <col min="26" max="26" width="13.5703125" style="40" customWidth="1"/>
    <col min="27" max="27" width="12.5703125" style="40" hidden="1" customWidth="1"/>
    <col min="28" max="28" width="16.85546875" style="28" customWidth="1"/>
    <col min="29" max="253" width="9.140625" style="28"/>
    <col min="254" max="254" width="11.85546875" style="28" customWidth="1"/>
    <col min="255" max="255" width="32" style="28" customWidth="1"/>
    <col min="256" max="256" width="15.42578125" style="28" customWidth="1"/>
    <col min="257" max="257" width="17.28515625" style="28" customWidth="1"/>
    <col min="258" max="258" width="16.42578125" style="28" customWidth="1"/>
    <col min="259" max="263" width="0" style="28" hidden="1" customWidth="1"/>
    <col min="264" max="264" width="15.28515625" style="28" customWidth="1"/>
    <col min="265" max="265" width="0" style="28" hidden="1" customWidth="1"/>
    <col min="266" max="266" width="14.7109375" style="28" customWidth="1"/>
    <col min="267" max="267" width="0" style="28" hidden="1" customWidth="1"/>
    <col min="268" max="268" width="15.85546875" style="28" customWidth="1"/>
    <col min="269" max="269" width="14.42578125" style="28" customWidth="1"/>
    <col min="270" max="270" width="19.140625" style="28" customWidth="1"/>
    <col min="271" max="277" width="0" style="28" hidden="1" customWidth="1"/>
    <col min="278" max="278" width="12.5703125" style="28" customWidth="1"/>
    <col min="279" max="279" width="15.85546875" style="28" customWidth="1"/>
    <col min="280" max="280" width="11" style="28" customWidth="1"/>
    <col min="281" max="281" width="0" style="28" hidden="1" customWidth="1"/>
    <col min="282" max="282" width="13.5703125" style="28" customWidth="1"/>
    <col min="283" max="283" width="0" style="28" hidden="1" customWidth="1"/>
    <col min="284" max="284" width="16.85546875" style="28" customWidth="1"/>
    <col min="285" max="509" width="9.140625" style="28"/>
    <col min="510" max="510" width="11.85546875" style="28" customWidth="1"/>
    <col min="511" max="511" width="32" style="28" customWidth="1"/>
    <col min="512" max="512" width="15.42578125" style="28" customWidth="1"/>
    <col min="513" max="513" width="17.28515625" style="28" customWidth="1"/>
    <col min="514" max="514" width="16.42578125" style="28" customWidth="1"/>
    <col min="515" max="519" width="0" style="28" hidden="1" customWidth="1"/>
    <col min="520" max="520" width="15.28515625" style="28" customWidth="1"/>
    <col min="521" max="521" width="0" style="28" hidden="1" customWidth="1"/>
    <col min="522" max="522" width="14.7109375" style="28" customWidth="1"/>
    <col min="523" max="523" width="0" style="28" hidden="1" customWidth="1"/>
    <col min="524" max="524" width="15.85546875" style="28" customWidth="1"/>
    <col min="525" max="525" width="14.42578125" style="28" customWidth="1"/>
    <col min="526" max="526" width="19.140625" style="28" customWidth="1"/>
    <col min="527" max="533" width="0" style="28" hidden="1" customWidth="1"/>
    <col min="534" max="534" width="12.5703125" style="28" customWidth="1"/>
    <col min="535" max="535" width="15.85546875" style="28" customWidth="1"/>
    <col min="536" max="536" width="11" style="28" customWidth="1"/>
    <col min="537" max="537" width="0" style="28" hidden="1" customWidth="1"/>
    <col min="538" max="538" width="13.5703125" style="28" customWidth="1"/>
    <col min="539" max="539" width="0" style="28" hidden="1" customWidth="1"/>
    <col min="540" max="540" width="16.85546875" style="28" customWidth="1"/>
    <col min="541" max="765" width="9.140625" style="28"/>
    <col min="766" max="766" width="11.85546875" style="28" customWidth="1"/>
    <col min="767" max="767" width="32" style="28" customWidth="1"/>
    <col min="768" max="768" width="15.42578125" style="28" customWidth="1"/>
    <col min="769" max="769" width="17.28515625" style="28" customWidth="1"/>
    <col min="770" max="770" width="16.42578125" style="28" customWidth="1"/>
    <col min="771" max="775" width="0" style="28" hidden="1" customWidth="1"/>
    <col min="776" max="776" width="15.28515625" style="28" customWidth="1"/>
    <col min="777" max="777" width="0" style="28" hidden="1" customWidth="1"/>
    <col min="778" max="778" width="14.7109375" style="28" customWidth="1"/>
    <col min="779" max="779" width="0" style="28" hidden="1" customWidth="1"/>
    <col min="780" max="780" width="15.85546875" style="28" customWidth="1"/>
    <col min="781" max="781" width="14.42578125" style="28" customWidth="1"/>
    <col min="782" max="782" width="19.140625" style="28" customWidth="1"/>
    <col min="783" max="789" width="0" style="28" hidden="1" customWidth="1"/>
    <col min="790" max="790" width="12.5703125" style="28" customWidth="1"/>
    <col min="791" max="791" width="15.85546875" style="28" customWidth="1"/>
    <col min="792" max="792" width="11" style="28" customWidth="1"/>
    <col min="793" max="793" width="0" style="28" hidden="1" customWidth="1"/>
    <col min="794" max="794" width="13.5703125" style="28" customWidth="1"/>
    <col min="795" max="795" width="0" style="28" hidden="1" customWidth="1"/>
    <col min="796" max="796" width="16.85546875" style="28" customWidth="1"/>
    <col min="797" max="1021" width="9.140625" style="28"/>
    <col min="1022" max="1022" width="11.85546875" style="28" customWidth="1"/>
    <col min="1023" max="1023" width="32" style="28" customWidth="1"/>
    <col min="1024" max="1024" width="15.42578125" style="28" customWidth="1"/>
    <col min="1025" max="1025" width="17.28515625" style="28" customWidth="1"/>
    <col min="1026" max="1026" width="16.42578125" style="28" customWidth="1"/>
    <col min="1027" max="1031" width="0" style="28" hidden="1" customWidth="1"/>
    <col min="1032" max="1032" width="15.28515625" style="28" customWidth="1"/>
    <col min="1033" max="1033" width="0" style="28" hidden="1" customWidth="1"/>
    <col min="1034" max="1034" width="14.7109375" style="28" customWidth="1"/>
    <col min="1035" max="1035" width="0" style="28" hidden="1" customWidth="1"/>
    <col min="1036" max="1036" width="15.85546875" style="28" customWidth="1"/>
    <col min="1037" max="1037" width="14.42578125" style="28" customWidth="1"/>
    <col min="1038" max="1038" width="19.140625" style="28" customWidth="1"/>
    <col min="1039" max="1045" width="0" style="28" hidden="1" customWidth="1"/>
    <col min="1046" max="1046" width="12.5703125" style="28" customWidth="1"/>
    <col min="1047" max="1047" width="15.85546875" style="28" customWidth="1"/>
    <col min="1048" max="1048" width="11" style="28" customWidth="1"/>
    <col min="1049" max="1049" width="0" style="28" hidden="1" customWidth="1"/>
    <col min="1050" max="1050" width="13.5703125" style="28" customWidth="1"/>
    <col min="1051" max="1051" width="0" style="28" hidden="1" customWidth="1"/>
    <col min="1052" max="1052" width="16.85546875" style="28" customWidth="1"/>
    <col min="1053" max="1277" width="9.140625" style="28"/>
    <col min="1278" max="1278" width="11.85546875" style="28" customWidth="1"/>
    <col min="1279" max="1279" width="32" style="28" customWidth="1"/>
    <col min="1280" max="1280" width="15.42578125" style="28" customWidth="1"/>
    <col min="1281" max="1281" width="17.28515625" style="28" customWidth="1"/>
    <col min="1282" max="1282" width="16.42578125" style="28" customWidth="1"/>
    <col min="1283" max="1287" width="0" style="28" hidden="1" customWidth="1"/>
    <col min="1288" max="1288" width="15.28515625" style="28" customWidth="1"/>
    <col min="1289" max="1289" width="0" style="28" hidden="1" customWidth="1"/>
    <col min="1290" max="1290" width="14.7109375" style="28" customWidth="1"/>
    <col min="1291" max="1291" width="0" style="28" hidden="1" customWidth="1"/>
    <col min="1292" max="1292" width="15.85546875" style="28" customWidth="1"/>
    <col min="1293" max="1293" width="14.42578125" style="28" customWidth="1"/>
    <col min="1294" max="1294" width="19.140625" style="28" customWidth="1"/>
    <col min="1295" max="1301" width="0" style="28" hidden="1" customWidth="1"/>
    <col min="1302" max="1302" width="12.5703125" style="28" customWidth="1"/>
    <col min="1303" max="1303" width="15.85546875" style="28" customWidth="1"/>
    <col min="1304" max="1304" width="11" style="28" customWidth="1"/>
    <col min="1305" max="1305" width="0" style="28" hidden="1" customWidth="1"/>
    <col min="1306" max="1306" width="13.5703125" style="28" customWidth="1"/>
    <col min="1307" max="1307" width="0" style="28" hidden="1" customWidth="1"/>
    <col min="1308" max="1308" width="16.85546875" style="28" customWidth="1"/>
    <col min="1309" max="1533" width="9.140625" style="28"/>
    <col min="1534" max="1534" width="11.85546875" style="28" customWidth="1"/>
    <col min="1535" max="1535" width="32" style="28" customWidth="1"/>
    <col min="1536" max="1536" width="15.42578125" style="28" customWidth="1"/>
    <col min="1537" max="1537" width="17.28515625" style="28" customWidth="1"/>
    <col min="1538" max="1538" width="16.42578125" style="28" customWidth="1"/>
    <col min="1539" max="1543" width="0" style="28" hidden="1" customWidth="1"/>
    <col min="1544" max="1544" width="15.28515625" style="28" customWidth="1"/>
    <col min="1545" max="1545" width="0" style="28" hidden="1" customWidth="1"/>
    <col min="1546" max="1546" width="14.7109375" style="28" customWidth="1"/>
    <col min="1547" max="1547" width="0" style="28" hidden="1" customWidth="1"/>
    <col min="1548" max="1548" width="15.85546875" style="28" customWidth="1"/>
    <col min="1549" max="1549" width="14.42578125" style="28" customWidth="1"/>
    <col min="1550" max="1550" width="19.140625" style="28" customWidth="1"/>
    <col min="1551" max="1557" width="0" style="28" hidden="1" customWidth="1"/>
    <col min="1558" max="1558" width="12.5703125" style="28" customWidth="1"/>
    <col min="1559" max="1559" width="15.85546875" style="28" customWidth="1"/>
    <col min="1560" max="1560" width="11" style="28" customWidth="1"/>
    <col min="1561" max="1561" width="0" style="28" hidden="1" customWidth="1"/>
    <col min="1562" max="1562" width="13.5703125" style="28" customWidth="1"/>
    <col min="1563" max="1563" width="0" style="28" hidden="1" customWidth="1"/>
    <col min="1564" max="1564" width="16.85546875" style="28" customWidth="1"/>
    <col min="1565" max="1789" width="9.140625" style="28"/>
    <col min="1790" max="1790" width="11.85546875" style="28" customWidth="1"/>
    <col min="1791" max="1791" width="32" style="28" customWidth="1"/>
    <col min="1792" max="1792" width="15.42578125" style="28" customWidth="1"/>
    <col min="1793" max="1793" width="17.28515625" style="28" customWidth="1"/>
    <col min="1794" max="1794" width="16.42578125" style="28" customWidth="1"/>
    <col min="1795" max="1799" width="0" style="28" hidden="1" customWidth="1"/>
    <col min="1800" max="1800" width="15.28515625" style="28" customWidth="1"/>
    <col min="1801" max="1801" width="0" style="28" hidden="1" customWidth="1"/>
    <col min="1802" max="1802" width="14.7109375" style="28" customWidth="1"/>
    <col min="1803" max="1803" width="0" style="28" hidden="1" customWidth="1"/>
    <col min="1804" max="1804" width="15.85546875" style="28" customWidth="1"/>
    <col min="1805" max="1805" width="14.42578125" style="28" customWidth="1"/>
    <col min="1806" max="1806" width="19.140625" style="28" customWidth="1"/>
    <col min="1807" max="1813" width="0" style="28" hidden="1" customWidth="1"/>
    <col min="1814" max="1814" width="12.5703125" style="28" customWidth="1"/>
    <col min="1815" max="1815" width="15.85546875" style="28" customWidth="1"/>
    <col min="1816" max="1816" width="11" style="28" customWidth="1"/>
    <col min="1817" max="1817" width="0" style="28" hidden="1" customWidth="1"/>
    <col min="1818" max="1818" width="13.5703125" style="28" customWidth="1"/>
    <col min="1819" max="1819" width="0" style="28" hidden="1" customWidth="1"/>
    <col min="1820" max="1820" width="16.85546875" style="28" customWidth="1"/>
    <col min="1821" max="2045" width="9.140625" style="28"/>
    <col min="2046" max="2046" width="11.85546875" style="28" customWidth="1"/>
    <col min="2047" max="2047" width="32" style="28" customWidth="1"/>
    <col min="2048" max="2048" width="15.42578125" style="28" customWidth="1"/>
    <col min="2049" max="2049" width="17.28515625" style="28" customWidth="1"/>
    <col min="2050" max="2050" width="16.42578125" style="28" customWidth="1"/>
    <col min="2051" max="2055" width="0" style="28" hidden="1" customWidth="1"/>
    <col min="2056" max="2056" width="15.28515625" style="28" customWidth="1"/>
    <col min="2057" max="2057" width="0" style="28" hidden="1" customWidth="1"/>
    <col min="2058" max="2058" width="14.7109375" style="28" customWidth="1"/>
    <col min="2059" max="2059" width="0" style="28" hidden="1" customWidth="1"/>
    <col min="2060" max="2060" width="15.85546875" style="28" customWidth="1"/>
    <col min="2061" max="2061" width="14.42578125" style="28" customWidth="1"/>
    <col min="2062" max="2062" width="19.140625" style="28" customWidth="1"/>
    <col min="2063" max="2069" width="0" style="28" hidden="1" customWidth="1"/>
    <col min="2070" max="2070" width="12.5703125" style="28" customWidth="1"/>
    <col min="2071" max="2071" width="15.85546875" style="28" customWidth="1"/>
    <col min="2072" max="2072" width="11" style="28" customWidth="1"/>
    <col min="2073" max="2073" width="0" style="28" hidden="1" customWidth="1"/>
    <col min="2074" max="2074" width="13.5703125" style="28" customWidth="1"/>
    <col min="2075" max="2075" width="0" style="28" hidden="1" customWidth="1"/>
    <col min="2076" max="2076" width="16.85546875" style="28" customWidth="1"/>
    <col min="2077" max="2301" width="9.140625" style="28"/>
    <col min="2302" max="2302" width="11.85546875" style="28" customWidth="1"/>
    <col min="2303" max="2303" width="32" style="28" customWidth="1"/>
    <col min="2304" max="2304" width="15.42578125" style="28" customWidth="1"/>
    <col min="2305" max="2305" width="17.28515625" style="28" customWidth="1"/>
    <col min="2306" max="2306" width="16.42578125" style="28" customWidth="1"/>
    <col min="2307" max="2311" width="0" style="28" hidden="1" customWidth="1"/>
    <col min="2312" max="2312" width="15.28515625" style="28" customWidth="1"/>
    <col min="2313" max="2313" width="0" style="28" hidden="1" customWidth="1"/>
    <col min="2314" max="2314" width="14.7109375" style="28" customWidth="1"/>
    <col min="2315" max="2315" width="0" style="28" hidden="1" customWidth="1"/>
    <col min="2316" max="2316" width="15.85546875" style="28" customWidth="1"/>
    <col min="2317" max="2317" width="14.42578125" style="28" customWidth="1"/>
    <col min="2318" max="2318" width="19.140625" style="28" customWidth="1"/>
    <col min="2319" max="2325" width="0" style="28" hidden="1" customWidth="1"/>
    <col min="2326" max="2326" width="12.5703125" style="28" customWidth="1"/>
    <col min="2327" max="2327" width="15.85546875" style="28" customWidth="1"/>
    <col min="2328" max="2328" width="11" style="28" customWidth="1"/>
    <col min="2329" max="2329" width="0" style="28" hidden="1" customWidth="1"/>
    <col min="2330" max="2330" width="13.5703125" style="28" customWidth="1"/>
    <col min="2331" max="2331" width="0" style="28" hidden="1" customWidth="1"/>
    <col min="2332" max="2332" width="16.85546875" style="28" customWidth="1"/>
    <col min="2333" max="2557" width="9.140625" style="28"/>
    <col min="2558" max="2558" width="11.85546875" style="28" customWidth="1"/>
    <col min="2559" max="2559" width="32" style="28" customWidth="1"/>
    <col min="2560" max="2560" width="15.42578125" style="28" customWidth="1"/>
    <col min="2561" max="2561" width="17.28515625" style="28" customWidth="1"/>
    <col min="2562" max="2562" width="16.42578125" style="28" customWidth="1"/>
    <col min="2563" max="2567" width="0" style="28" hidden="1" customWidth="1"/>
    <col min="2568" max="2568" width="15.28515625" style="28" customWidth="1"/>
    <col min="2569" max="2569" width="0" style="28" hidden="1" customWidth="1"/>
    <col min="2570" max="2570" width="14.7109375" style="28" customWidth="1"/>
    <col min="2571" max="2571" width="0" style="28" hidden="1" customWidth="1"/>
    <col min="2572" max="2572" width="15.85546875" style="28" customWidth="1"/>
    <col min="2573" max="2573" width="14.42578125" style="28" customWidth="1"/>
    <col min="2574" max="2574" width="19.140625" style="28" customWidth="1"/>
    <col min="2575" max="2581" width="0" style="28" hidden="1" customWidth="1"/>
    <col min="2582" max="2582" width="12.5703125" style="28" customWidth="1"/>
    <col min="2583" max="2583" width="15.85546875" style="28" customWidth="1"/>
    <col min="2584" max="2584" width="11" style="28" customWidth="1"/>
    <col min="2585" max="2585" width="0" style="28" hidden="1" customWidth="1"/>
    <col min="2586" max="2586" width="13.5703125" style="28" customWidth="1"/>
    <col min="2587" max="2587" width="0" style="28" hidden="1" customWidth="1"/>
    <col min="2588" max="2588" width="16.85546875" style="28" customWidth="1"/>
    <col min="2589" max="2813" width="9.140625" style="28"/>
    <col min="2814" max="2814" width="11.85546875" style="28" customWidth="1"/>
    <col min="2815" max="2815" width="32" style="28" customWidth="1"/>
    <col min="2816" max="2816" width="15.42578125" style="28" customWidth="1"/>
    <col min="2817" max="2817" width="17.28515625" style="28" customWidth="1"/>
    <col min="2818" max="2818" width="16.42578125" style="28" customWidth="1"/>
    <col min="2819" max="2823" width="0" style="28" hidden="1" customWidth="1"/>
    <col min="2824" max="2824" width="15.28515625" style="28" customWidth="1"/>
    <col min="2825" max="2825" width="0" style="28" hidden="1" customWidth="1"/>
    <col min="2826" max="2826" width="14.7109375" style="28" customWidth="1"/>
    <col min="2827" max="2827" width="0" style="28" hidden="1" customWidth="1"/>
    <col min="2828" max="2828" width="15.85546875" style="28" customWidth="1"/>
    <col min="2829" max="2829" width="14.42578125" style="28" customWidth="1"/>
    <col min="2830" max="2830" width="19.140625" style="28" customWidth="1"/>
    <col min="2831" max="2837" width="0" style="28" hidden="1" customWidth="1"/>
    <col min="2838" max="2838" width="12.5703125" style="28" customWidth="1"/>
    <col min="2839" max="2839" width="15.85546875" style="28" customWidth="1"/>
    <col min="2840" max="2840" width="11" style="28" customWidth="1"/>
    <col min="2841" max="2841" width="0" style="28" hidden="1" customWidth="1"/>
    <col min="2842" max="2842" width="13.5703125" style="28" customWidth="1"/>
    <col min="2843" max="2843" width="0" style="28" hidden="1" customWidth="1"/>
    <col min="2844" max="2844" width="16.85546875" style="28" customWidth="1"/>
    <col min="2845" max="3069" width="9.140625" style="28"/>
    <col min="3070" max="3070" width="11.85546875" style="28" customWidth="1"/>
    <col min="3071" max="3071" width="32" style="28" customWidth="1"/>
    <col min="3072" max="3072" width="15.42578125" style="28" customWidth="1"/>
    <col min="3073" max="3073" width="17.28515625" style="28" customWidth="1"/>
    <col min="3074" max="3074" width="16.42578125" style="28" customWidth="1"/>
    <col min="3075" max="3079" width="0" style="28" hidden="1" customWidth="1"/>
    <col min="3080" max="3080" width="15.28515625" style="28" customWidth="1"/>
    <col min="3081" max="3081" width="0" style="28" hidden="1" customWidth="1"/>
    <col min="3082" max="3082" width="14.7109375" style="28" customWidth="1"/>
    <col min="3083" max="3083" width="0" style="28" hidden="1" customWidth="1"/>
    <col min="3084" max="3084" width="15.85546875" style="28" customWidth="1"/>
    <col min="3085" max="3085" width="14.42578125" style="28" customWidth="1"/>
    <col min="3086" max="3086" width="19.140625" style="28" customWidth="1"/>
    <col min="3087" max="3093" width="0" style="28" hidden="1" customWidth="1"/>
    <col min="3094" max="3094" width="12.5703125" style="28" customWidth="1"/>
    <col min="3095" max="3095" width="15.85546875" style="28" customWidth="1"/>
    <col min="3096" max="3096" width="11" style="28" customWidth="1"/>
    <col min="3097" max="3097" width="0" style="28" hidden="1" customWidth="1"/>
    <col min="3098" max="3098" width="13.5703125" style="28" customWidth="1"/>
    <col min="3099" max="3099" width="0" style="28" hidden="1" customWidth="1"/>
    <col min="3100" max="3100" width="16.85546875" style="28" customWidth="1"/>
    <col min="3101" max="3325" width="9.140625" style="28"/>
    <col min="3326" max="3326" width="11.85546875" style="28" customWidth="1"/>
    <col min="3327" max="3327" width="32" style="28" customWidth="1"/>
    <col min="3328" max="3328" width="15.42578125" style="28" customWidth="1"/>
    <col min="3329" max="3329" width="17.28515625" style="28" customWidth="1"/>
    <col min="3330" max="3330" width="16.42578125" style="28" customWidth="1"/>
    <col min="3331" max="3335" width="0" style="28" hidden="1" customWidth="1"/>
    <col min="3336" max="3336" width="15.28515625" style="28" customWidth="1"/>
    <col min="3337" max="3337" width="0" style="28" hidden="1" customWidth="1"/>
    <col min="3338" max="3338" width="14.7109375" style="28" customWidth="1"/>
    <col min="3339" max="3339" width="0" style="28" hidden="1" customWidth="1"/>
    <col min="3340" max="3340" width="15.85546875" style="28" customWidth="1"/>
    <col min="3341" max="3341" width="14.42578125" style="28" customWidth="1"/>
    <col min="3342" max="3342" width="19.140625" style="28" customWidth="1"/>
    <col min="3343" max="3349" width="0" style="28" hidden="1" customWidth="1"/>
    <col min="3350" max="3350" width="12.5703125" style="28" customWidth="1"/>
    <col min="3351" max="3351" width="15.85546875" style="28" customWidth="1"/>
    <col min="3352" max="3352" width="11" style="28" customWidth="1"/>
    <col min="3353" max="3353" width="0" style="28" hidden="1" customWidth="1"/>
    <col min="3354" max="3354" width="13.5703125" style="28" customWidth="1"/>
    <col min="3355" max="3355" width="0" style="28" hidden="1" customWidth="1"/>
    <col min="3356" max="3356" width="16.85546875" style="28" customWidth="1"/>
    <col min="3357" max="3581" width="9.140625" style="28"/>
    <col min="3582" max="3582" width="11.85546875" style="28" customWidth="1"/>
    <col min="3583" max="3583" width="32" style="28" customWidth="1"/>
    <col min="3584" max="3584" width="15.42578125" style="28" customWidth="1"/>
    <col min="3585" max="3585" width="17.28515625" style="28" customWidth="1"/>
    <col min="3586" max="3586" width="16.42578125" style="28" customWidth="1"/>
    <col min="3587" max="3591" width="0" style="28" hidden="1" customWidth="1"/>
    <col min="3592" max="3592" width="15.28515625" style="28" customWidth="1"/>
    <col min="3593" max="3593" width="0" style="28" hidden="1" customWidth="1"/>
    <col min="3594" max="3594" width="14.7109375" style="28" customWidth="1"/>
    <col min="3595" max="3595" width="0" style="28" hidden="1" customWidth="1"/>
    <col min="3596" max="3596" width="15.85546875" style="28" customWidth="1"/>
    <col min="3597" max="3597" width="14.42578125" style="28" customWidth="1"/>
    <col min="3598" max="3598" width="19.140625" style="28" customWidth="1"/>
    <col min="3599" max="3605" width="0" style="28" hidden="1" customWidth="1"/>
    <col min="3606" max="3606" width="12.5703125" style="28" customWidth="1"/>
    <col min="3607" max="3607" width="15.85546875" style="28" customWidth="1"/>
    <col min="3608" max="3608" width="11" style="28" customWidth="1"/>
    <col min="3609" max="3609" width="0" style="28" hidden="1" customWidth="1"/>
    <col min="3610" max="3610" width="13.5703125" style="28" customWidth="1"/>
    <col min="3611" max="3611" width="0" style="28" hidden="1" customWidth="1"/>
    <col min="3612" max="3612" width="16.85546875" style="28" customWidth="1"/>
    <col min="3613" max="3837" width="9.140625" style="28"/>
    <col min="3838" max="3838" width="11.85546875" style="28" customWidth="1"/>
    <col min="3839" max="3839" width="32" style="28" customWidth="1"/>
    <col min="3840" max="3840" width="15.42578125" style="28" customWidth="1"/>
    <col min="3841" max="3841" width="17.28515625" style="28" customWidth="1"/>
    <col min="3842" max="3842" width="16.42578125" style="28" customWidth="1"/>
    <col min="3843" max="3847" width="0" style="28" hidden="1" customWidth="1"/>
    <col min="3848" max="3848" width="15.28515625" style="28" customWidth="1"/>
    <col min="3849" max="3849" width="0" style="28" hidden="1" customWidth="1"/>
    <col min="3850" max="3850" width="14.7109375" style="28" customWidth="1"/>
    <col min="3851" max="3851" width="0" style="28" hidden="1" customWidth="1"/>
    <col min="3852" max="3852" width="15.85546875" style="28" customWidth="1"/>
    <col min="3853" max="3853" width="14.42578125" style="28" customWidth="1"/>
    <col min="3854" max="3854" width="19.140625" style="28" customWidth="1"/>
    <col min="3855" max="3861" width="0" style="28" hidden="1" customWidth="1"/>
    <col min="3862" max="3862" width="12.5703125" style="28" customWidth="1"/>
    <col min="3863" max="3863" width="15.85546875" style="28" customWidth="1"/>
    <col min="3864" max="3864" width="11" style="28" customWidth="1"/>
    <col min="3865" max="3865" width="0" style="28" hidden="1" customWidth="1"/>
    <col min="3866" max="3866" width="13.5703125" style="28" customWidth="1"/>
    <col min="3867" max="3867" width="0" style="28" hidden="1" customWidth="1"/>
    <col min="3868" max="3868" width="16.85546875" style="28" customWidth="1"/>
    <col min="3869" max="4093" width="9.140625" style="28"/>
    <col min="4094" max="4094" width="11.85546875" style="28" customWidth="1"/>
    <col min="4095" max="4095" width="32" style="28" customWidth="1"/>
    <col min="4096" max="4096" width="15.42578125" style="28" customWidth="1"/>
    <col min="4097" max="4097" width="17.28515625" style="28" customWidth="1"/>
    <col min="4098" max="4098" width="16.42578125" style="28" customWidth="1"/>
    <col min="4099" max="4103" width="0" style="28" hidden="1" customWidth="1"/>
    <col min="4104" max="4104" width="15.28515625" style="28" customWidth="1"/>
    <col min="4105" max="4105" width="0" style="28" hidden="1" customWidth="1"/>
    <col min="4106" max="4106" width="14.7109375" style="28" customWidth="1"/>
    <col min="4107" max="4107" width="0" style="28" hidden="1" customWidth="1"/>
    <col min="4108" max="4108" width="15.85546875" style="28" customWidth="1"/>
    <col min="4109" max="4109" width="14.42578125" style="28" customWidth="1"/>
    <col min="4110" max="4110" width="19.140625" style="28" customWidth="1"/>
    <col min="4111" max="4117" width="0" style="28" hidden="1" customWidth="1"/>
    <col min="4118" max="4118" width="12.5703125" style="28" customWidth="1"/>
    <col min="4119" max="4119" width="15.85546875" style="28" customWidth="1"/>
    <col min="4120" max="4120" width="11" style="28" customWidth="1"/>
    <col min="4121" max="4121" width="0" style="28" hidden="1" customWidth="1"/>
    <col min="4122" max="4122" width="13.5703125" style="28" customWidth="1"/>
    <col min="4123" max="4123" width="0" style="28" hidden="1" customWidth="1"/>
    <col min="4124" max="4124" width="16.85546875" style="28" customWidth="1"/>
    <col min="4125" max="4349" width="9.140625" style="28"/>
    <col min="4350" max="4350" width="11.85546875" style="28" customWidth="1"/>
    <col min="4351" max="4351" width="32" style="28" customWidth="1"/>
    <col min="4352" max="4352" width="15.42578125" style="28" customWidth="1"/>
    <col min="4353" max="4353" width="17.28515625" style="28" customWidth="1"/>
    <col min="4354" max="4354" width="16.42578125" style="28" customWidth="1"/>
    <col min="4355" max="4359" width="0" style="28" hidden="1" customWidth="1"/>
    <col min="4360" max="4360" width="15.28515625" style="28" customWidth="1"/>
    <col min="4361" max="4361" width="0" style="28" hidden="1" customWidth="1"/>
    <col min="4362" max="4362" width="14.7109375" style="28" customWidth="1"/>
    <col min="4363" max="4363" width="0" style="28" hidden="1" customWidth="1"/>
    <col min="4364" max="4364" width="15.85546875" style="28" customWidth="1"/>
    <col min="4365" max="4365" width="14.42578125" style="28" customWidth="1"/>
    <col min="4366" max="4366" width="19.140625" style="28" customWidth="1"/>
    <col min="4367" max="4373" width="0" style="28" hidden="1" customWidth="1"/>
    <col min="4374" max="4374" width="12.5703125" style="28" customWidth="1"/>
    <col min="4375" max="4375" width="15.85546875" style="28" customWidth="1"/>
    <col min="4376" max="4376" width="11" style="28" customWidth="1"/>
    <col min="4377" max="4377" width="0" style="28" hidden="1" customWidth="1"/>
    <col min="4378" max="4378" width="13.5703125" style="28" customWidth="1"/>
    <col min="4379" max="4379" width="0" style="28" hidden="1" customWidth="1"/>
    <col min="4380" max="4380" width="16.85546875" style="28" customWidth="1"/>
    <col min="4381" max="4605" width="9.140625" style="28"/>
    <col min="4606" max="4606" width="11.85546875" style="28" customWidth="1"/>
    <col min="4607" max="4607" width="32" style="28" customWidth="1"/>
    <col min="4608" max="4608" width="15.42578125" style="28" customWidth="1"/>
    <col min="4609" max="4609" width="17.28515625" style="28" customWidth="1"/>
    <col min="4610" max="4610" width="16.42578125" style="28" customWidth="1"/>
    <col min="4611" max="4615" width="0" style="28" hidden="1" customWidth="1"/>
    <col min="4616" max="4616" width="15.28515625" style="28" customWidth="1"/>
    <col min="4617" max="4617" width="0" style="28" hidden="1" customWidth="1"/>
    <col min="4618" max="4618" width="14.7109375" style="28" customWidth="1"/>
    <col min="4619" max="4619" width="0" style="28" hidden="1" customWidth="1"/>
    <col min="4620" max="4620" width="15.85546875" style="28" customWidth="1"/>
    <col min="4621" max="4621" width="14.42578125" style="28" customWidth="1"/>
    <col min="4622" max="4622" width="19.140625" style="28" customWidth="1"/>
    <col min="4623" max="4629" width="0" style="28" hidden="1" customWidth="1"/>
    <col min="4630" max="4630" width="12.5703125" style="28" customWidth="1"/>
    <col min="4631" max="4631" width="15.85546875" style="28" customWidth="1"/>
    <col min="4632" max="4632" width="11" style="28" customWidth="1"/>
    <col min="4633" max="4633" width="0" style="28" hidden="1" customWidth="1"/>
    <col min="4634" max="4634" width="13.5703125" style="28" customWidth="1"/>
    <col min="4635" max="4635" width="0" style="28" hidden="1" customWidth="1"/>
    <col min="4636" max="4636" width="16.85546875" style="28" customWidth="1"/>
    <col min="4637" max="4861" width="9.140625" style="28"/>
    <col min="4862" max="4862" width="11.85546875" style="28" customWidth="1"/>
    <col min="4863" max="4863" width="32" style="28" customWidth="1"/>
    <col min="4864" max="4864" width="15.42578125" style="28" customWidth="1"/>
    <col min="4865" max="4865" width="17.28515625" style="28" customWidth="1"/>
    <col min="4866" max="4866" width="16.42578125" style="28" customWidth="1"/>
    <col min="4867" max="4871" width="0" style="28" hidden="1" customWidth="1"/>
    <col min="4872" max="4872" width="15.28515625" style="28" customWidth="1"/>
    <col min="4873" max="4873" width="0" style="28" hidden="1" customWidth="1"/>
    <col min="4874" max="4874" width="14.7109375" style="28" customWidth="1"/>
    <col min="4875" max="4875" width="0" style="28" hidden="1" customWidth="1"/>
    <col min="4876" max="4876" width="15.85546875" style="28" customWidth="1"/>
    <col min="4877" max="4877" width="14.42578125" style="28" customWidth="1"/>
    <col min="4878" max="4878" width="19.140625" style="28" customWidth="1"/>
    <col min="4879" max="4885" width="0" style="28" hidden="1" customWidth="1"/>
    <col min="4886" max="4886" width="12.5703125" style="28" customWidth="1"/>
    <col min="4887" max="4887" width="15.85546875" style="28" customWidth="1"/>
    <col min="4888" max="4888" width="11" style="28" customWidth="1"/>
    <col min="4889" max="4889" width="0" style="28" hidden="1" customWidth="1"/>
    <col min="4890" max="4890" width="13.5703125" style="28" customWidth="1"/>
    <col min="4891" max="4891" width="0" style="28" hidden="1" customWidth="1"/>
    <col min="4892" max="4892" width="16.85546875" style="28" customWidth="1"/>
    <col min="4893" max="5117" width="9.140625" style="28"/>
    <col min="5118" max="5118" width="11.85546875" style="28" customWidth="1"/>
    <col min="5119" max="5119" width="32" style="28" customWidth="1"/>
    <col min="5120" max="5120" width="15.42578125" style="28" customWidth="1"/>
    <col min="5121" max="5121" width="17.28515625" style="28" customWidth="1"/>
    <col min="5122" max="5122" width="16.42578125" style="28" customWidth="1"/>
    <col min="5123" max="5127" width="0" style="28" hidden="1" customWidth="1"/>
    <col min="5128" max="5128" width="15.28515625" style="28" customWidth="1"/>
    <col min="5129" max="5129" width="0" style="28" hidden="1" customWidth="1"/>
    <col min="5130" max="5130" width="14.7109375" style="28" customWidth="1"/>
    <col min="5131" max="5131" width="0" style="28" hidden="1" customWidth="1"/>
    <col min="5132" max="5132" width="15.85546875" style="28" customWidth="1"/>
    <col min="5133" max="5133" width="14.42578125" style="28" customWidth="1"/>
    <col min="5134" max="5134" width="19.140625" style="28" customWidth="1"/>
    <col min="5135" max="5141" width="0" style="28" hidden="1" customWidth="1"/>
    <col min="5142" max="5142" width="12.5703125" style="28" customWidth="1"/>
    <col min="5143" max="5143" width="15.85546875" style="28" customWidth="1"/>
    <col min="5144" max="5144" width="11" style="28" customWidth="1"/>
    <col min="5145" max="5145" width="0" style="28" hidden="1" customWidth="1"/>
    <col min="5146" max="5146" width="13.5703125" style="28" customWidth="1"/>
    <col min="5147" max="5147" width="0" style="28" hidden="1" customWidth="1"/>
    <col min="5148" max="5148" width="16.85546875" style="28" customWidth="1"/>
    <col min="5149" max="5373" width="9.140625" style="28"/>
    <col min="5374" max="5374" width="11.85546875" style="28" customWidth="1"/>
    <col min="5375" max="5375" width="32" style="28" customWidth="1"/>
    <col min="5376" max="5376" width="15.42578125" style="28" customWidth="1"/>
    <col min="5377" max="5377" width="17.28515625" style="28" customWidth="1"/>
    <col min="5378" max="5378" width="16.42578125" style="28" customWidth="1"/>
    <col min="5379" max="5383" width="0" style="28" hidden="1" customWidth="1"/>
    <col min="5384" max="5384" width="15.28515625" style="28" customWidth="1"/>
    <col min="5385" max="5385" width="0" style="28" hidden="1" customWidth="1"/>
    <col min="5386" max="5386" width="14.7109375" style="28" customWidth="1"/>
    <col min="5387" max="5387" width="0" style="28" hidden="1" customWidth="1"/>
    <col min="5388" max="5388" width="15.85546875" style="28" customWidth="1"/>
    <col min="5389" max="5389" width="14.42578125" style="28" customWidth="1"/>
    <col min="5390" max="5390" width="19.140625" style="28" customWidth="1"/>
    <col min="5391" max="5397" width="0" style="28" hidden="1" customWidth="1"/>
    <col min="5398" max="5398" width="12.5703125" style="28" customWidth="1"/>
    <col min="5399" max="5399" width="15.85546875" style="28" customWidth="1"/>
    <col min="5400" max="5400" width="11" style="28" customWidth="1"/>
    <col min="5401" max="5401" width="0" style="28" hidden="1" customWidth="1"/>
    <col min="5402" max="5402" width="13.5703125" style="28" customWidth="1"/>
    <col min="5403" max="5403" width="0" style="28" hidden="1" customWidth="1"/>
    <col min="5404" max="5404" width="16.85546875" style="28" customWidth="1"/>
    <col min="5405" max="5629" width="9.140625" style="28"/>
    <col min="5630" max="5630" width="11.85546875" style="28" customWidth="1"/>
    <col min="5631" max="5631" width="32" style="28" customWidth="1"/>
    <col min="5632" max="5632" width="15.42578125" style="28" customWidth="1"/>
    <col min="5633" max="5633" width="17.28515625" style="28" customWidth="1"/>
    <col min="5634" max="5634" width="16.42578125" style="28" customWidth="1"/>
    <col min="5635" max="5639" width="0" style="28" hidden="1" customWidth="1"/>
    <col min="5640" max="5640" width="15.28515625" style="28" customWidth="1"/>
    <col min="5641" max="5641" width="0" style="28" hidden="1" customWidth="1"/>
    <col min="5642" max="5642" width="14.7109375" style="28" customWidth="1"/>
    <col min="5643" max="5643" width="0" style="28" hidden="1" customWidth="1"/>
    <col min="5644" max="5644" width="15.85546875" style="28" customWidth="1"/>
    <col min="5645" max="5645" width="14.42578125" style="28" customWidth="1"/>
    <col min="5646" max="5646" width="19.140625" style="28" customWidth="1"/>
    <col min="5647" max="5653" width="0" style="28" hidden="1" customWidth="1"/>
    <col min="5654" max="5654" width="12.5703125" style="28" customWidth="1"/>
    <col min="5655" max="5655" width="15.85546875" style="28" customWidth="1"/>
    <col min="5656" max="5656" width="11" style="28" customWidth="1"/>
    <col min="5657" max="5657" width="0" style="28" hidden="1" customWidth="1"/>
    <col min="5658" max="5658" width="13.5703125" style="28" customWidth="1"/>
    <col min="5659" max="5659" width="0" style="28" hidden="1" customWidth="1"/>
    <col min="5660" max="5660" width="16.85546875" style="28" customWidth="1"/>
    <col min="5661" max="5885" width="9.140625" style="28"/>
    <col min="5886" max="5886" width="11.85546875" style="28" customWidth="1"/>
    <col min="5887" max="5887" width="32" style="28" customWidth="1"/>
    <col min="5888" max="5888" width="15.42578125" style="28" customWidth="1"/>
    <col min="5889" max="5889" width="17.28515625" style="28" customWidth="1"/>
    <col min="5890" max="5890" width="16.42578125" style="28" customWidth="1"/>
    <col min="5891" max="5895" width="0" style="28" hidden="1" customWidth="1"/>
    <col min="5896" max="5896" width="15.28515625" style="28" customWidth="1"/>
    <col min="5897" max="5897" width="0" style="28" hidden="1" customWidth="1"/>
    <col min="5898" max="5898" width="14.7109375" style="28" customWidth="1"/>
    <col min="5899" max="5899" width="0" style="28" hidden="1" customWidth="1"/>
    <col min="5900" max="5900" width="15.85546875" style="28" customWidth="1"/>
    <col min="5901" max="5901" width="14.42578125" style="28" customWidth="1"/>
    <col min="5902" max="5902" width="19.140625" style="28" customWidth="1"/>
    <col min="5903" max="5909" width="0" style="28" hidden="1" customWidth="1"/>
    <col min="5910" max="5910" width="12.5703125" style="28" customWidth="1"/>
    <col min="5911" max="5911" width="15.85546875" style="28" customWidth="1"/>
    <col min="5912" max="5912" width="11" style="28" customWidth="1"/>
    <col min="5913" max="5913" width="0" style="28" hidden="1" customWidth="1"/>
    <col min="5914" max="5914" width="13.5703125" style="28" customWidth="1"/>
    <col min="5915" max="5915" width="0" style="28" hidden="1" customWidth="1"/>
    <col min="5916" max="5916" width="16.85546875" style="28" customWidth="1"/>
    <col min="5917" max="6141" width="9.140625" style="28"/>
    <col min="6142" max="6142" width="11.85546875" style="28" customWidth="1"/>
    <col min="6143" max="6143" width="32" style="28" customWidth="1"/>
    <col min="6144" max="6144" width="15.42578125" style="28" customWidth="1"/>
    <col min="6145" max="6145" width="17.28515625" style="28" customWidth="1"/>
    <col min="6146" max="6146" width="16.42578125" style="28" customWidth="1"/>
    <col min="6147" max="6151" width="0" style="28" hidden="1" customWidth="1"/>
    <col min="6152" max="6152" width="15.28515625" style="28" customWidth="1"/>
    <col min="6153" max="6153" width="0" style="28" hidden="1" customWidth="1"/>
    <col min="6154" max="6154" width="14.7109375" style="28" customWidth="1"/>
    <col min="6155" max="6155" width="0" style="28" hidden="1" customWidth="1"/>
    <col min="6156" max="6156" width="15.85546875" style="28" customWidth="1"/>
    <col min="6157" max="6157" width="14.42578125" style="28" customWidth="1"/>
    <col min="6158" max="6158" width="19.140625" style="28" customWidth="1"/>
    <col min="6159" max="6165" width="0" style="28" hidden="1" customWidth="1"/>
    <col min="6166" max="6166" width="12.5703125" style="28" customWidth="1"/>
    <col min="6167" max="6167" width="15.85546875" style="28" customWidth="1"/>
    <col min="6168" max="6168" width="11" style="28" customWidth="1"/>
    <col min="6169" max="6169" width="0" style="28" hidden="1" customWidth="1"/>
    <col min="6170" max="6170" width="13.5703125" style="28" customWidth="1"/>
    <col min="6171" max="6171" width="0" style="28" hidden="1" customWidth="1"/>
    <col min="6172" max="6172" width="16.85546875" style="28" customWidth="1"/>
    <col min="6173" max="6397" width="9.140625" style="28"/>
    <col min="6398" max="6398" width="11.85546875" style="28" customWidth="1"/>
    <col min="6399" max="6399" width="32" style="28" customWidth="1"/>
    <col min="6400" max="6400" width="15.42578125" style="28" customWidth="1"/>
    <col min="6401" max="6401" width="17.28515625" style="28" customWidth="1"/>
    <col min="6402" max="6402" width="16.42578125" style="28" customWidth="1"/>
    <col min="6403" max="6407" width="0" style="28" hidden="1" customWidth="1"/>
    <col min="6408" max="6408" width="15.28515625" style="28" customWidth="1"/>
    <col min="6409" max="6409" width="0" style="28" hidden="1" customWidth="1"/>
    <col min="6410" max="6410" width="14.7109375" style="28" customWidth="1"/>
    <col min="6411" max="6411" width="0" style="28" hidden="1" customWidth="1"/>
    <col min="6412" max="6412" width="15.85546875" style="28" customWidth="1"/>
    <col min="6413" max="6413" width="14.42578125" style="28" customWidth="1"/>
    <col min="6414" max="6414" width="19.140625" style="28" customWidth="1"/>
    <col min="6415" max="6421" width="0" style="28" hidden="1" customWidth="1"/>
    <col min="6422" max="6422" width="12.5703125" style="28" customWidth="1"/>
    <col min="6423" max="6423" width="15.85546875" style="28" customWidth="1"/>
    <col min="6424" max="6424" width="11" style="28" customWidth="1"/>
    <col min="6425" max="6425" width="0" style="28" hidden="1" customWidth="1"/>
    <col min="6426" max="6426" width="13.5703125" style="28" customWidth="1"/>
    <col min="6427" max="6427" width="0" style="28" hidden="1" customWidth="1"/>
    <col min="6428" max="6428" width="16.85546875" style="28" customWidth="1"/>
    <col min="6429" max="6653" width="9.140625" style="28"/>
    <col min="6654" max="6654" width="11.85546875" style="28" customWidth="1"/>
    <col min="6655" max="6655" width="32" style="28" customWidth="1"/>
    <col min="6656" max="6656" width="15.42578125" style="28" customWidth="1"/>
    <col min="6657" max="6657" width="17.28515625" style="28" customWidth="1"/>
    <col min="6658" max="6658" width="16.42578125" style="28" customWidth="1"/>
    <col min="6659" max="6663" width="0" style="28" hidden="1" customWidth="1"/>
    <col min="6664" max="6664" width="15.28515625" style="28" customWidth="1"/>
    <col min="6665" max="6665" width="0" style="28" hidden="1" customWidth="1"/>
    <col min="6666" max="6666" width="14.7109375" style="28" customWidth="1"/>
    <col min="6667" max="6667" width="0" style="28" hidden="1" customWidth="1"/>
    <col min="6668" max="6668" width="15.85546875" style="28" customWidth="1"/>
    <col min="6669" max="6669" width="14.42578125" style="28" customWidth="1"/>
    <col min="6670" max="6670" width="19.140625" style="28" customWidth="1"/>
    <col min="6671" max="6677" width="0" style="28" hidden="1" customWidth="1"/>
    <col min="6678" max="6678" width="12.5703125" style="28" customWidth="1"/>
    <col min="6679" max="6679" width="15.85546875" style="28" customWidth="1"/>
    <col min="6680" max="6680" width="11" style="28" customWidth="1"/>
    <col min="6681" max="6681" width="0" style="28" hidden="1" customWidth="1"/>
    <col min="6682" max="6682" width="13.5703125" style="28" customWidth="1"/>
    <col min="6683" max="6683" width="0" style="28" hidden="1" customWidth="1"/>
    <col min="6684" max="6684" width="16.85546875" style="28" customWidth="1"/>
    <col min="6685" max="6909" width="9.140625" style="28"/>
    <col min="6910" max="6910" width="11.85546875" style="28" customWidth="1"/>
    <col min="6911" max="6911" width="32" style="28" customWidth="1"/>
    <col min="6912" max="6912" width="15.42578125" style="28" customWidth="1"/>
    <col min="6913" max="6913" width="17.28515625" style="28" customWidth="1"/>
    <col min="6914" max="6914" width="16.42578125" style="28" customWidth="1"/>
    <col min="6915" max="6919" width="0" style="28" hidden="1" customWidth="1"/>
    <col min="6920" max="6920" width="15.28515625" style="28" customWidth="1"/>
    <col min="6921" max="6921" width="0" style="28" hidden="1" customWidth="1"/>
    <col min="6922" max="6922" width="14.7109375" style="28" customWidth="1"/>
    <col min="6923" max="6923" width="0" style="28" hidden="1" customWidth="1"/>
    <col min="6924" max="6924" width="15.85546875" style="28" customWidth="1"/>
    <col min="6925" max="6925" width="14.42578125" style="28" customWidth="1"/>
    <col min="6926" max="6926" width="19.140625" style="28" customWidth="1"/>
    <col min="6927" max="6933" width="0" style="28" hidden="1" customWidth="1"/>
    <col min="6934" max="6934" width="12.5703125" style="28" customWidth="1"/>
    <col min="6935" max="6935" width="15.85546875" style="28" customWidth="1"/>
    <col min="6936" max="6936" width="11" style="28" customWidth="1"/>
    <col min="6937" max="6937" width="0" style="28" hidden="1" customWidth="1"/>
    <col min="6938" max="6938" width="13.5703125" style="28" customWidth="1"/>
    <col min="6939" max="6939" width="0" style="28" hidden="1" customWidth="1"/>
    <col min="6940" max="6940" width="16.85546875" style="28" customWidth="1"/>
    <col min="6941" max="7165" width="9.140625" style="28"/>
    <col min="7166" max="7166" width="11.85546875" style="28" customWidth="1"/>
    <col min="7167" max="7167" width="32" style="28" customWidth="1"/>
    <col min="7168" max="7168" width="15.42578125" style="28" customWidth="1"/>
    <col min="7169" max="7169" width="17.28515625" style="28" customWidth="1"/>
    <col min="7170" max="7170" width="16.42578125" style="28" customWidth="1"/>
    <col min="7171" max="7175" width="0" style="28" hidden="1" customWidth="1"/>
    <col min="7176" max="7176" width="15.28515625" style="28" customWidth="1"/>
    <col min="7177" max="7177" width="0" style="28" hidden="1" customWidth="1"/>
    <col min="7178" max="7178" width="14.7109375" style="28" customWidth="1"/>
    <col min="7179" max="7179" width="0" style="28" hidden="1" customWidth="1"/>
    <col min="7180" max="7180" width="15.85546875" style="28" customWidth="1"/>
    <col min="7181" max="7181" width="14.42578125" style="28" customWidth="1"/>
    <col min="7182" max="7182" width="19.140625" style="28" customWidth="1"/>
    <col min="7183" max="7189" width="0" style="28" hidden="1" customWidth="1"/>
    <col min="7190" max="7190" width="12.5703125" style="28" customWidth="1"/>
    <col min="7191" max="7191" width="15.85546875" style="28" customWidth="1"/>
    <col min="7192" max="7192" width="11" style="28" customWidth="1"/>
    <col min="7193" max="7193" width="0" style="28" hidden="1" customWidth="1"/>
    <col min="7194" max="7194" width="13.5703125" style="28" customWidth="1"/>
    <col min="7195" max="7195" width="0" style="28" hidden="1" customWidth="1"/>
    <col min="7196" max="7196" width="16.85546875" style="28" customWidth="1"/>
    <col min="7197" max="7421" width="9.140625" style="28"/>
    <col min="7422" max="7422" width="11.85546875" style="28" customWidth="1"/>
    <col min="7423" max="7423" width="32" style="28" customWidth="1"/>
    <col min="7424" max="7424" width="15.42578125" style="28" customWidth="1"/>
    <col min="7425" max="7425" width="17.28515625" style="28" customWidth="1"/>
    <col min="7426" max="7426" width="16.42578125" style="28" customWidth="1"/>
    <col min="7427" max="7431" width="0" style="28" hidden="1" customWidth="1"/>
    <col min="7432" max="7432" width="15.28515625" style="28" customWidth="1"/>
    <col min="7433" max="7433" width="0" style="28" hidden="1" customWidth="1"/>
    <col min="7434" max="7434" width="14.7109375" style="28" customWidth="1"/>
    <col min="7435" max="7435" width="0" style="28" hidden="1" customWidth="1"/>
    <col min="7436" max="7436" width="15.85546875" style="28" customWidth="1"/>
    <col min="7437" max="7437" width="14.42578125" style="28" customWidth="1"/>
    <col min="7438" max="7438" width="19.140625" style="28" customWidth="1"/>
    <col min="7439" max="7445" width="0" style="28" hidden="1" customWidth="1"/>
    <col min="7446" max="7446" width="12.5703125" style="28" customWidth="1"/>
    <col min="7447" max="7447" width="15.85546875" style="28" customWidth="1"/>
    <col min="7448" max="7448" width="11" style="28" customWidth="1"/>
    <col min="7449" max="7449" width="0" style="28" hidden="1" customWidth="1"/>
    <col min="7450" max="7450" width="13.5703125" style="28" customWidth="1"/>
    <col min="7451" max="7451" width="0" style="28" hidden="1" customWidth="1"/>
    <col min="7452" max="7452" width="16.85546875" style="28" customWidth="1"/>
    <col min="7453" max="7677" width="9.140625" style="28"/>
    <col min="7678" max="7678" width="11.85546875" style="28" customWidth="1"/>
    <col min="7679" max="7679" width="32" style="28" customWidth="1"/>
    <col min="7680" max="7680" width="15.42578125" style="28" customWidth="1"/>
    <col min="7681" max="7681" width="17.28515625" style="28" customWidth="1"/>
    <col min="7682" max="7682" width="16.42578125" style="28" customWidth="1"/>
    <col min="7683" max="7687" width="0" style="28" hidden="1" customWidth="1"/>
    <col min="7688" max="7688" width="15.28515625" style="28" customWidth="1"/>
    <col min="7689" max="7689" width="0" style="28" hidden="1" customWidth="1"/>
    <col min="7690" max="7690" width="14.7109375" style="28" customWidth="1"/>
    <col min="7691" max="7691" width="0" style="28" hidden="1" customWidth="1"/>
    <col min="7692" max="7692" width="15.85546875" style="28" customWidth="1"/>
    <col min="7693" max="7693" width="14.42578125" style="28" customWidth="1"/>
    <col min="7694" max="7694" width="19.140625" style="28" customWidth="1"/>
    <col min="7695" max="7701" width="0" style="28" hidden="1" customWidth="1"/>
    <col min="7702" max="7702" width="12.5703125" style="28" customWidth="1"/>
    <col min="7703" max="7703" width="15.85546875" style="28" customWidth="1"/>
    <col min="7704" max="7704" width="11" style="28" customWidth="1"/>
    <col min="7705" max="7705" width="0" style="28" hidden="1" customWidth="1"/>
    <col min="7706" max="7706" width="13.5703125" style="28" customWidth="1"/>
    <col min="7707" max="7707" width="0" style="28" hidden="1" customWidth="1"/>
    <col min="7708" max="7708" width="16.85546875" style="28" customWidth="1"/>
    <col min="7709" max="7933" width="9.140625" style="28"/>
    <col min="7934" max="7934" width="11.85546875" style="28" customWidth="1"/>
    <col min="7935" max="7935" width="32" style="28" customWidth="1"/>
    <col min="7936" max="7936" width="15.42578125" style="28" customWidth="1"/>
    <col min="7937" max="7937" width="17.28515625" style="28" customWidth="1"/>
    <col min="7938" max="7938" width="16.42578125" style="28" customWidth="1"/>
    <col min="7939" max="7943" width="0" style="28" hidden="1" customWidth="1"/>
    <col min="7944" max="7944" width="15.28515625" style="28" customWidth="1"/>
    <col min="7945" max="7945" width="0" style="28" hidden="1" customWidth="1"/>
    <col min="7946" max="7946" width="14.7109375" style="28" customWidth="1"/>
    <col min="7947" max="7947" width="0" style="28" hidden="1" customWidth="1"/>
    <col min="7948" max="7948" width="15.85546875" style="28" customWidth="1"/>
    <col min="7949" max="7949" width="14.42578125" style="28" customWidth="1"/>
    <col min="7950" max="7950" width="19.140625" style="28" customWidth="1"/>
    <col min="7951" max="7957" width="0" style="28" hidden="1" customWidth="1"/>
    <col min="7958" max="7958" width="12.5703125" style="28" customWidth="1"/>
    <col min="7959" max="7959" width="15.85546875" style="28" customWidth="1"/>
    <col min="7960" max="7960" width="11" style="28" customWidth="1"/>
    <col min="7961" max="7961" width="0" style="28" hidden="1" customWidth="1"/>
    <col min="7962" max="7962" width="13.5703125" style="28" customWidth="1"/>
    <col min="7963" max="7963" width="0" style="28" hidden="1" customWidth="1"/>
    <col min="7964" max="7964" width="16.85546875" style="28" customWidth="1"/>
    <col min="7965" max="8189" width="9.140625" style="28"/>
    <col min="8190" max="8190" width="11.85546875" style="28" customWidth="1"/>
    <col min="8191" max="8191" width="32" style="28" customWidth="1"/>
    <col min="8192" max="8192" width="15.42578125" style="28" customWidth="1"/>
    <col min="8193" max="8193" width="17.28515625" style="28" customWidth="1"/>
    <col min="8194" max="8194" width="16.42578125" style="28" customWidth="1"/>
    <col min="8195" max="8199" width="0" style="28" hidden="1" customWidth="1"/>
    <col min="8200" max="8200" width="15.28515625" style="28" customWidth="1"/>
    <col min="8201" max="8201" width="0" style="28" hidden="1" customWidth="1"/>
    <col min="8202" max="8202" width="14.7109375" style="28" customWidth="1"/>
    <col min="8203" max="8203" width="0" style="28" hidden="1" customWidth="1"/>
    <col min="8204" max="8204" width="15.85546875" style="28" customWidth="1"/>
    <col min="8205" max="8205" width="14.42578125" style="28" customWidth="1"/>
    <col min="8206" max="8206" width="19.140625" style="28" customWidth="1"/>
    <col min="8207" max="8213" width="0" style="28" hidden="1" customWidth="1"/>
    <col min="8214" max="8214" width="12.5703125" style="28" customWidth="1"/>
    <col min="8215" max="8215" width="15.85546875" style="28" customWidth="1"/>
    <col min="8216" max="8216" width="11" style="28" customWidth="1"/>
    <col min="8217" max="8217" width="0" style="28" hidden="1" customWidth="1"/>
    <col min="8218" max="8218" width="13.5703125" style="28" customWidth="1"/>
    <col min="8219" max="8219" width="0" style="28" hidden="1" customWidth="1"/>
    <col min="8220" max="8220" width="16.85546875" style="28" customWidth="1"/>
    <col min="8221" max="8445" width="9.140625" style="28"/>
    <col min="8446" max="8446" width="11.85546875" style="28" customWidth="1"/>
    <col min="8447" max="8447" width="32" style="28" customWidth="1"/>
    <col min="8448" max="8448" width="15.42578125" style="28" customWidth="1"/>
    <col min="8449" max="8449" width="17.28515625" style="28" customWidth="1"/>
    <col min="8450" max="8450" width="16.42578125" style="28" customWidth="1"/>
    <col min="8451" max="8455" width="0" style="28" hidden="1" customWidth="1"/>
    <col min="8456" max="8456" width="15.28515625" style="28" customWidth="1"/>
    <col min="8457" max="8457" width="0" style="28" hidden="1" customWidth="1"/>
    <col min="8458" max="8458" width="14.7109375" style="28" customWidth="1"/>
    <col min="8459" max="8459" width="0" style="28" hidden="1" customWidth="1"/>
    <col min="8460" max="8460" width="15.85546875" style="28" customWidth="1"/>
    <col min="8461" max="8461" width="14.42578125" style="28" customWidth="1"/>
    <col min="8462" max="8462" width="19.140625" style="28" customWidth="1"/>
    <col min="8463" max="8469" width="0" style="28" hidden="1" customWidth="1"/>
    <col min="8470" max="8470" width="12.5703125" style="28" customWidth="1"/>
    <col min="8471" max="8471" width="15.85546875" style="28" customWidth="1"/>
    <col min="8472" max="8472" width="11" style="28" customWidth="1"/>
    <col min="8473" max="8473" width="0" style="28" hidden="1" customWidth="1"/>
    <col min="8474" max="8474" width="13.5703125" style="28" customWidth="1"/>
    <col min="8475" max="8475" width="0" style="28" hidden="1" customWidth="1"/>
    <col min="8476" max="8476" width="16.85546875" style="28" customWidth="1"/>
    <col min="8477" max="8701" width="9.140625" style="28"/>
    <col min="8702" max="8702" width="11.85546875" style="28" customWidth="1"/>
    <col min="8703" max="8703" width="32" style="28" customWidth="1"/>
    <col min="8704" max="8704" width="15.42578125" style="28" customWidth="1"/>
    <col min="8705" max="8705" width="17.28515625" style="28" customWidth="1"/>
    <col min="8706" max="8706" width="16.42578125" style="28" customWidth="1"/>
    <col min="8707" max="8711" width="0" style="28" hidden="1" customWidth="1"/>
    <col min="8712" max="8712" width="15.28515625" style="28" customWidth="1"/>
    <col min="8713" max="8713" width="0" style="28" hidden="1" customWidth="1"/>
    <col min="8714" max="8714" width="14.7109375" style="28" customWidth="1"/>
    <col min="8715" max="8715" width="0" style="28" hidden="1" customWidth="1"/>
    <col min="8716" max="8716" width="15.85546875" style="28" customWidth="1"/>
    <col min="8717" max="8717" width="14.42578125" style="28" customWidth="1"/>
    <col min="8718" max="8718" width="19.140625" style="28" customWidth="1"/>
    <col min="8719" max="8725" width="0" style="28" hidden="1" customWidth="1"/>
    <col min="8726" max="8726" width="12.5703125" style="28" customWidth="1"/>
    <col min="8727" max="8727" width="15.85546875" style="28" customWidth="1"/>
    <col min="8728" max="8728" width="11" style="28" customWidth="1"/>
    <col min="8729" max="8729" width="0" style="28" hidden="1" customWidth="1"/>
    <col min="8730" max="8730" width="13.5703125" style="28" customWidth="1"/>
    <col min="8731" max="8731" width="0" style="28" hidden="1" customWidth="1"/>
    <col min="8732" max="8732" width="16.85546875" style="28" customWidth="1"/>
    <col min="8733" max="8957" width="9.140625" style="28"/>
    <col min="8958" max="8958" width="11.85546875" style="28" customWidth="1"/>
    <col min="8959" max="8959" width="32" style="28" customWidth="1"/>
    <col min="8960" max="8960" width="15.42578125" style="28" customWidth="1"/>
    <col min="8961" max="8961" width="17.28515625" style="28" customWidth="1"/>
    <col min="8962" max="8962" width="16.42578125" style="28" customWidth="1"/>
    <col min="8963" max="8967" width="0" style="28" hidden="1" customWidth="1"/>
    <col min="8968" max="8968" width="15.28515625" style="28" customWidth="1"/>
    <col min="8969" max="8969" width="0" style="28" hidden="1" customWidth="1"/>
    <col min="8970" max="8970" width="14.7109375" style="28" customWidth="1"/>
    <col min="8971" max="8971" width="0" style="28" hidden="1" customWidth="1"/>
    <col min="8972" max="8972" width="15.85546875" style="28" customWidth="1"/>
    <col min="8973" max="8973" width="14.42578125" style="28" customWidth="1"/>
    <col min="8974" max="8974" width="19.140625" style="28" customWidth="1"/>
    <col min="8975" max="8981" width="0" style="28" hidden="1" customWidth="1"/>
    <col min="8982" max="8982" width="12.5703125" style="28" customWidth="1"/>
    <col min="8983" max="8983" width="15.85546875" style="28" customWidth="1"/>
    <col min="8984" max="8984" width="11" style="28" customWidth="1"/>
    <col min="8985" max="8985" width="0" style="28" hidden="1" customWidth="1"/>
    <col min="8986" max="8986" width="13.5703125" style="28" customWidth="1"/>
    <col min="8987" max="8987" width="0" style="28" hidden="1" customWidth="1"/>
    <col min="8988" max="8988" width="16.85546875" style="28" customWidth="1"/>
    <col min="8989" max="9213" width="9.140625" style="28"/>
    <col min="9214" max="9214" width="11.85546875" style="28" customWidth="1"/>
    <col min="9215" max="9215" width="32" style="28" customWidth="1"/>
    <col min="9216" max="9216" width="15.42578125" style="28" customWidth="1"/>
    <col min="9217" max="9217" width="17.28515625" style="28" customWidth="1"/>
    <col min="9218" max="9218" width="16.42578125" style="28" customWidth="1"/>
    <col min="9219" max="9223" width="0" style="28" hidden="1" customWidth="1"/>
    <col min="9224" max="9224" width="15.28515625" style="28" customWidth="1"/>
    <col min="9225" max="9225" width="0" style="28" hidden="1" customWidth="1"/>
    <col min="9226" max="9226" width="14.7109375" style="28" customWidth="1"/>
    <col min="9227" max="9227" width="0" style="28" hidden="1" customWidth="1"/>
    <col min="9228" max="9228" width="15.85546875" style="28" customWidth="1"/>
    <col min="9229" max="9229" width="14.42578125" style="28" customWidth="1"/>
    <col min="9230" max="9230" width="19.140625" style="28" customWidth="1"/>
    <col min="9231" max="9237" width="0" style="28" hidden="1" customWidth="1"/>
    <col min="9238" max="9238" width="12.5703125" style="28" customWidth="1"/>
    <col min="9239" max="9239" width="15.85546875" style="28" customWidth="1"/>
    <col min="9240" max="9240" width="11" style="28" customWidth="1"/>
    <col min="9241" max="9241" width="0" style="28" hidden="1" customWidth="1"/>
    <col min="9242" max="9242" width="13.5703125" style="28" customWidth="1"/>
    <col min="9243" max="9243" width="0" style="28" hidden="1" customWidth="1"/>
    <col min="9244" max="9244" width="16.85546875" style="28" customWidth="1"/>
    <col min="9245" max="9469" width="9.140625" style="28"/>
    <col min="9470" max="9470" width="11.85546875" style="28" customWidth="1"/>
    <col min="9471" max="9471" width="32" style="28" customWidth="1"/>
    <col min="9472" max="9472" width="15.42578125" style="28" customWidth="1"/>
    <col min="9473" max="9473" width="17.28515625" style="28" customWidth="1"/>
    <col min="9474" max="9474" width="16.42578125" style="28" customWidth="1"/>
    <col min="9475" max="9479" width="0" style="28" hidden="1" customWidth="1"/>
    <col min="9480" max="9480" width="15.28515625" style="28" customWidth="1"/>
    <col min="9481" max="9481" width="0" style="28" hidden="1" customWidth="1"/>
    <col min="9482" max="9482" width="14.7109375" style="28" customWidth="1"/>
    <col min="9483" max="9483" width="0" style="28" hidden="1" customWidth="1"/>
    <col min="9484" max="9484" width="15.85546875" style="28" customWidth="1"/>
    <col min="9485" max="9485" width="14.42578125" style="28" customWidth="1"/>
    <col min="9486" max="9486" width="19.140625" style="28" customWidth="1"/>
    <col min="9487" max="9493" width="0" style="28" hidden="1" customWidth="1"/>
    <col min="9494" max="9494" width="12.5703125" style="28" customWidth="1"/>
    <col min="9495" max="9495" width="15.85546875" style="28" customWidth="1"/>
    <col min="9496" max="9496" width="11" style="28" customWidth="1"/>
    <col min="9497" max="9497" width="0" style="28" hidden="1" customWidth="1"/>
    <col min="9498" max="9498" width="13.5703125" style="28" customWidth="1"/>
    <col min="9499" max="9499" width="0" style="28" hidden="1" customWidth="1"/>
    <col min="9500" max="9500" width="16.85546875" style="28" customWidth="1"/>
    <col min="9501" max="9725" width="9.140625" style="28"/>
    <col min="9726" max="9726" width="11.85546875" style="28" customWidth="1"/>
    <col min="9727" max="9727" width="32" style="28" customWidth="1"/>
    <col min="9728" max="9728" width="15.42578125" style="28" customWidth="1"/>
    <col min="9729" max="9729" width="17.28515625" style="28" customWidth="1"/>
    <col min="9730" max="9730" width="16.42578125" style="28" customWidth="1"/>
    <col min="9731" max="9735" width="0" style="28" hidden="1" customWidth="1"/>
    <col min="9736" max="9736" width="15.28515625" style="28" customWidth="1"/>
    <col min="9737" max="9737" width="0" style="28" hidden="1" customWidth="1"/>
    <col min="9738" max="9738" width="14.7109375" style="28" customWidth="1"/>
    <col min="9739" max="9739" width="0" style="28" hidden="1" customWidth="1"/>
    <col min="9740" max="9740" width="15.85546875" style="28" customWidth="1"/>
    <col min="9741" max="9741" width="14.42578125" style="28" customWidth="1"/>
    <col min="9742" max="9742" width="19.140625" style="28" customWidth="1"/>
    <col min="9743" max="9749" width="0" style="28" hidden="1" customWidth="1"/>
    <col min="9750" max="9750" width="12.5703125" style="28" customWidth="1"/>
    <col min="9751" max="9751" width="15.85546875" style="28" customWidth="1"/>
    <col min="9752" max="9752" width="11" style="28" customWidth="1"/>
    <col min="9753" max="9753" width="0" style="28" hidden="1" customWidth="1"/>
    <col min="9754" max="9754" width="13.5703125" style="28" customWidth="1"/>
    <col min="9755" max="9755" width="0" style="28" hidden="1" customWidth="1"/>
    <col min="9756" max="9756" width="16.85546875" style="28" customWidth="1"/>
    <col min="9757" max="9981" width="9.140625" style="28"/>
    <col min="9982" max="9982" width="11.85546875" style="28" customWidth="1"/>
    <col min="9983" max="9983" width="32" style="28" customWidth="1"/>
    <col min="9984" max="9984" width="15.42578125" style="28" customWidth="1"/>
    <col min="9985" max="9985" width="17.28515625" style="28" customWidth="1"/>
    <col min="9986" max="9986" width="16.42578125" style="28" customWidth="1"/>
    <col min="9987" max="9991" width="0" style="28" hidden="1" customWidth="1"/>
    <col min="9992" max="9992" width="15.28515625" style="28" customWidth="1"/>
    <col min="9993" max="9993" width="0" style="28" hidden="1" customWidth="1"/>
    <col min="9994" max="9994" width="14.7109375" style="28" customWidth="1"/>
    <col min="9995" max="9995" width="0" style="28" hidden="1" customWidth="1"/>
    <col min="9996" max="9996" width="15.85546875" style="28" customWidth="1"/>
    <col min="9997" max="9997" width="14.42578125" style="28" customWidth="1"/>
    <col min="9998" max="9998" width="19.140625" style="28" customWidth="1"/>
    <col min="9999" max="10005" width="0" style="28" hidden="1" customWidth="1"/>
    <col min="10006" max="10006" width="12.5703125" style="28" customWidth="1"/>
    <col min="10007" max="10007" width="15.85546875" style="28" customWidth="1"/>
    <col min="10008" max="10008" width="11" style="28" customWidth="1"/>
    <col min="10009" max="10009" width="0" style="28" hidden="1" customWidth="1"/>
    <col min="10010" max="10010" width="13.5703125" style="28" customWidth="1"/>
    <col min="10011" max="10011" width="0" style="28" hidden="1" customWidth="1"/>
    <col min="10012" max="10012" width="16.85546875" style="28" customWidth="1"/>
    <col min="10013" max="10237" width="9.140625" style="28"/>
    <col min="10238" max="10238" width="11.85546875" style="28" customWidth="1"/>
    <col min="10239" max="10239" width="32" style="28" customWidth="1"/>
    <col min="10240" max="10240" width="15.42578125" style="28" customWidth="1"/>
    <col min="10241" max="10241" width="17.28515625" style="28" customWidth="1"/>
    <col min="10242" max="10242" width="16.42578125" style="28" customWidth="1"/>
    <col min="10243" max="10247" width="0" style="28" hidden="1" customWidth="1"/>
    <col min="10248" max="10248" width="15.28515625" style="28" customWidth="1"/>
    <col min="10249" max="10249" width="0" style="28" hidden="1" customWidth="1"/>
    <col min="10250" max="10250" width="14.7109375" style="28" customWidth="1"/>
    <col min="10251" max="10251" width="0" style="28" hidden="1" customWidth="1"/>
    <col min="10252" max="10252" width="15.85546875" style="28" customWidth="1"/>
    <col min="10253" max="10253" width="14.42578125" style="28" customWidth="1"/>
    <col min="10254" max="10254" width="19.140625" style="28" customWidth="1"/>
    <col min="10255" max="10261" width="0" style="28" hidden="1" customWidth="1"/>
    <col min="10262" max="10262" width="12.5703125" style="28" customWidth="1"/>
    <col min="10263" max="10263" width="15.85546875" style="28" customWidth="1"/>
    <col min="10264" max="10264" width="11" style="28" customWidth="1"/>
    <col min="10265" max="10265" width="0" style="28" hidden="1" customWidth="1"/>
    <col min="10266" max="10266" width="13.5703125" style="28" customWidth="1"/>
    <col min="10267" max="10267" width="0" style="28" hidden="1" customWidth="1"/>
    <col min="10268" max="10268" width="16.85546875" style="28" customWidth="1"/>
    <col min="10269" max="10493" width="9.140625" style="28"/>
    <col min="10494" max="10494" width="11.85546875" style="28" customWidth="1"/>
    <col min="10495" max="10495" width="32" style="28" customWidth="1"/>
    <col min="10496" max="10496" width="15.42578125" style="28" customWidth="1"/>
    <col min="10497" max="10497" width="17.28515625" style="28" customWidth="1"/>
    <col min="10498" max="10498" width="16.42578125" style="28" customWidth="1"/>
    <col min="10499" max="10503" width="0" style="28" hidden="1" customWidth="1"/>
    <col min="10504" max="10504" width="15.28515625" style="28" customWidth="1"/>
    <col min="10505" max="10505" width="0" style="28" hidden="1" customWidth="1"/>
    <col min="10506" max="10506" width="14.7109375" style="28" customWidth="1"/>
    <col min="10507" max="10507" width="0" style="28" hidden="1" customWidth="1"/>
    <col min="10508" max="10508" width="15.85546875" style="28" customWidth="1"/>
    <col min="10509" max="10509" width="14.42578125" style="28" customWidth="1"/>
    <col min="10510" max="10510" width="19.140625" style="28" customWidth="1"/>
    <col min="10511" max="10517" width="0" style="28" hidden="1" customWidth="1"/>
    <col min="10518" max="10518" width="12.5703125" style="28" customWidth="1"/>
    <col min="10519" max="10519" width="15.85546875" style="28" customWidth="1"/>
    <col min="10520" max="10520" width="11" style="28" customWidth="1"/>
    <col min="10521" max="10521" width="0" style="28" hidden="1" customWidth="1"/>
    <col min="10522" max="10522" width="13.5703125" style="28" customWidth="1"/>
    <col min="10523" max="10523" width="0" style="28" hidden="1" customWidth="1"/>
    <col min="10524" max="10524" width="16.85546875" style="28" customWidth="1"/>
    <col min="10525" max="10749" width="9.140625" style="28"/>
    <col min="10750" max="10750" width="11.85546875" style="28" customWidth="1"/>
    <col min="10751" max="10751" width="32" style="28" customWidth="1"/>
    <col min="10752" max="10752" width="15.42578125" style="28" customWidth="1"/>
    <col min="10753" max="10753" width="17.28515625" style="28" customWidth="1"/>
    <col min="10754" max="10754" width="16.42578125" style="28" customWidth="1"/>
    <col min="10755" max="10759" width="0" style="28" hidden="1" customWidth="1"/>
    <col min="10760" max="10760" width="15.28515625" style="28" customWidth="1"/>
    <col min="10761" max="10761" width="0" style="28" hidden="1" customWidth="1"/>
    <col min="10762" max="10762" width="14.7109375" style="28" customWidth="1"/>
    <col min="10763" max="10763" width="0" style="28" hidden="1" customWidth="1"/>
    <col min="10764" max="10764" width="15.85546875" style="28" customWidth="1"/>
    <col min="10765" max="10765" width="14.42578125" style="28" customWidth="1"/>
    <col min="10766" max="10766" width="19.140625" style="28" customWidth="1"/>
    <col min="10767" max="10773" width="0" style="28" hidden="1" customWidth="1"/>
    <col min="10774" max="10774" width="12.5703125" style="28" customWidth="1"/>
    <col min="10775" max="10775" width="15.85546875" style="28" customWidth="1"/>
    <col min="10776" max="10776" width="11" style="28" customWidth="1"/>
    <col min="10777" max="10777" width="0" style="28" hidden="1" customWidth="1"/>
    <col min="10778" max="10778" width="13.5703125" style="28" customWidth="1"/>
    <col min="10779" max="10779" width="0" style="28" hidden="1" customWidth="1"/>
    <col min="10780" max="10780" width="16.85546875" style="28" customWidth="1"/>
    <col min="10781" max="11005" width="9.140625" style="28"/>
    <col min="11006" max="11006" width="11.85546875" style="28" customWidth="1"/>
    <col min="11007" max="11007" width="32" style="28" customWidth="1"/>
    <col min="11008" max="11008" width="15.42578125" style="28" customWidth="1"/>
    <col min="11009" max="11009" width="17.28515625" style="28" customWidth="1"/>
    <col min="11010" max="11010" width="16.42578125" style="28" customWidth="1"/>
    <col min="11011" max="11015" width="0" style="28" hidden="1" customWidth="1"/>
    <col min="11016" max="11016" width="15.28515625" style="28" customWidth="1"/>
    <col min="11017" max="11017" width="0" style="28" hidden="1" customWidth="1"/>
    <col min="11018" max="11018" width="14.7109375" style="28" customWidth="1"/>
    <col min="11019" max="11019" width="0" style="28" hidden="1" customWidth="1"/>
    <col min="11020" max="11020" width="15.85546875" style="28" customWidth="1"/>
    <col min="11021" max="11021" width="14.42578125" style="28" customWidth="1"/>
    <col min="11022" max="11022" width="19.140625" style="28" customWidth="1"/>
    <col min="11023" max="11029" width="0" style="28" hidden="1" customWidth="1"/>
    <col min="11030" max="11030" width="12.5703125" style="28" customWidth="1"/>
    <col min="11031" max="11031" width="15.85546875" style="28" customWidth="1"/>
    <col min="11032" max="11032" width="11" style="28" customWidth="1"/>
    <col min="11033" max="11033" width="0" style="28" hidden="1" customWidth="1"/>
    <col min="11034" max="11034" width="13.5703125" style="28" customWidth="1"/>
    <col min="11035" max="11035" width="0" style="28" hidden="1" customWidth="1"/>
    <col min="11036" max="11036" width="16.85546875" style="28" customWidth="1"/>
    <col min="11037" max="11261" width="9.140625" style="28"/>
    <col min="11262" max="11262" width="11.85546875" style="28" customWidth="1"/>
    <col min="11263" max="11263" width="32" style="28" customWidth="1"/>
    <col min="11264" max="11264" width="15.42578125" style="28" customWidth="1"/>
    <col min="11265" max="11265" width="17.28515625" style="28" customWidth="1"/>
    <col min="11266" max="11266" width="16.42578125" style="28" customWidth="1"/>
    <col min="11267" max="11271" width="0" style="28" hidden="1" customWidth="1"/>
    <col min="11272" max="11272" width="15.28515625" style="28" customWidth="1"/>
    <col min="11273" max="11273" width="0" style="28" hidden="1" customWidth="1"/>
    <col min="11274" max="11274" width="14.7109375" style="28" customWidth="1"/>
    <col min="11275" max="11275" width="0" style="28" hidden="1" customWidth="1"/>
    <col min="11276" max="11276" width="15.85546875" style="28" customWidth="1"/>
    <col min="11277" max="11277" width="14.42578125" style="28" customWidth="1"/>
    <col min="11278" max="11278" width="19.140625" style="28" customWidth="1"/>
    <col min="11279" max="11285" width="0" style="28" hidden="1" customWidth="1"/>
    <col min="11286" max="11286" width="12.5703125" style="28" customWidth="1"/>
    <col min="11287" max="11287" width="15.85546875" style="28" customWidth="1"/>
    <col min="11288" max="11288" width="11" style="28" customWidth="1"/>
    <col min="11289" max="11289" width="0" style="28" hidden="1" customWidth="1"/>
    <col min="11290" max="11290" width="13.5703125" style="28" customWidth="1"/>
    <col min="11291" max="11291" width="0" style="28" hidden="1" customWidth="1"/>
    <col min="11292" max="11292" width="16.85546875" style="28" customWidth="1"/>
    <col min="11293" max="11517" width="9.140625" style="28"/>
    <col min="11518" max="11518" width="11.85546875" style="28" customWidth="1"/>
    <col min="11519" max="11519" width="32" style="28" customWidth="1"/>
    <col min="11520" max="11520" width="15.42578125" style="28" customWidth="1"/>
    <col min="11521" max="11521" width="17.28515625" style="28" customWidth="1"/>
    <col min="11522" max="11522" width="16.42578125" style="28" customWidth="1"/>
    <col min="11523" max="11527" width="0" style="28" hidden="1" customWidth="1"/>
    <col min="11528" max="11528" width="15.28515625" style="28" customWidth="1"/>
    <col min="11529" max="11529" width="0" style="28" hidden="1" customWidth="1"/>
    <col min="11530" max="11530" width="14.7109375" style="28" customWidth="1"/>
    <col min="11531" max="11531" width="0" style="28" hidden="1" customWidth="1"/>
    <col min="11532" max="11532" width="15.85546875" style="28" customWidth="1"/>
    <col min="11533" max="11533" width="14.42578125" style="28" customWidth="1"/>
    <col min="11534" max="11534" width="19.140625" style="28" customWidth="1"/>
    <col min="11535" max="11541" width="0" style="28" hidden="1" customWidth="1"/>
    <col min="11542" max="11542" width="12.5703125" style="28" customWidth="1"/>
    <col min="11543" max="11543" width="15.85546875" style="28" customWidth="1"/>
    <col min="11544" max="11544" width="11" style="28" customWidth="1"/>
    <col min="11545" max="11545" width="0" style="28" hidden="1" customWidth="1"/>
    <col min="11546" max="11546" width="13.5703125" style="28" customWidth="1"/>
    <col min="11547" max="11547" width="0" style="28" hidden="1" customWidth="1"/>
    <col min="11548" max="11548" width="16.85546875" style="28" customWidth="1"/>
    <col min="11549" max="11773" width="9.140625" style="28"/>
    <col min="11774" max="11774" width="11.85546875" style="28" customWidth="1"/>
    <col min="11775" max="11775" width="32" style="28" customWidth="1"/>
    <col min="11776" max="11776" width="15.42578125" style="28" customWidth="1"/>
    <col min="11777" max="11777" width="17.28515625" style="28" customWidth="1"/>
    <col min="11778" max="11778" width="16.42578125" style="28" customWidth="1"/>
    <col min="11779" max="11783" width="0" style="28" hidden="1" customWidth="1"/>
    <col min="11784" max="11784" width="15.28515625" style="28" customWidth="1"/>
    <col min="11785" max="11785" width="0" style="28" hidden="1" customWidth="1"/>
    <col min="11786" max="11786" width="14.7109375" style="28" customWidth="1"/>
    <col min="11787" max="11787" width="0" style="28" hidden="1" customWidth="1"/>
    <col min="11788" max="11788" width="15.85546875" style="28" customWidth="1"/>
    <col min="11789" max="11789" width="14.42578125" style="28" customWidth="1"/>
    <col min="11790" max="11790" width="19.140625" style="28" customWidth="1"/>
    <col min="11791" max="11797" width="0" style="28" hidden="1" customWidth="1"/>
    <col min="11798" max="11798" width="12.5703125" style="28" customWidth="1"/>
    <col min="11799" max="11799" width="15.85546875" style="28" customWidth="1"/>
    <col min="11800" max="11800" width="11" style="28" customWidth="1"/>
    <col min="11801" max="11801" width="0" style="28" hidden="1" customWidth="1"/>
    <col min="11802" max="11802" width="13.5703125" style="28" customWidth="1"/>
    <col min="11803" max="11803" width="0" style="28" hidden="1" customWidth="1"/>
    <col min="11804" max="11804" width="16.85546875" style="28" customWidth="1"/>
    <col min="11805" max="12029" width="9.140625" style="28"/>
    <col min="12030" max="12030" width="11.85546875" style="28" customWidth="1"/>
    <col min="12031" max="12031" width="32" style="28" customWidth="1"/>
    <col min="12032" max="12032" width="15.42578125" style="28" customWidth="1"/>
    <col min="12033" max="12033" width="17.28515625" style="28" customWidth="1"/>
    <col min="12034" max="12034" width="16.42578125" style="28" customWidth="1"/>
    <col min="12035" max="12039" width="0" style="28" hidden="1" customWidth="1"/>
    <col min="12040" max="12040" width="15.28515625" style="28" customWidth="1"/>
    <col min="12041" max="12041" width="0" style="28" hidden="1" customWidth="1"/>
    <col min="12042" max="12042" width="14.7109375" style="28" customWidth="1"/>
    <col min="12043" max="12043" width="0" style="28" hidden="1" customWidth="1"/>
    <col min="12044" max="12044" width="15.85546875" style="28" customWidth="1"/>
    <col min="12045" max="12045" width="14.42578125" style="28" customWidth="1"/>
    <col min="12046" max="12046" width="19.140625" style="28" customWidth="1"/>
    <col min="12047" max="12053" width="0" style="28" hidden="1" customWidth="1"/>
    <col min="12054" max="12054" width="12.5703125" style="28" customWidth="1"/>
    <col min="12055" max="12055" width="15.85546875" style="28" customWidth="1"/>
    <col min="12056" max="12056" width="11" style="28" customWidth="1"/>
    <col min="12057" max="12057" width="0" style="28" hidden="1" customWidth="1"/>
    <col min="12058" max="12058" width="13.5703125" style="28" customWidth="1"/>
    <col min="12059" max="12059" width="0" style="28" hidden="1" customWidth="1"/>
    <col min="12060" max="12060" width="16.85546875" style="28" customWidth="1"/>
    <col min="12061" max="12285" width="9.140625" style="28"/>
    <col min="12286" max="12286" width="11.85546875" style="28" customWidth="1"/>
    <col min="12287" max="12287" width="32" style="28" customWidth="1"/>
    <col min="12288" max="12288" width="15.42578125" style="28" customWidth="1"/>
    <col min="12289" max="12289" width="17.28515625" style="28" customWidth="1"/>
    <col min="12290" max="12290" width="16.42578125" style="28" customWidth="1"/>
    <col min="12291" max="12295" width="0" style="28" hidden="1" customWidth="1"/>
    <col min="12296" max="12296" width="15.28515625" style="28" customWidth="1"/>
    <col min="12297" max="12297" width="0" style="28" hidden="1" customWidth="1"/>
    <col min="12298" max="12298" width="14.7109375" style="28" customWidth="1"/>
    <col min="12299" max="12299" width="0" style="28" hidden="1" customWidth="1"/>
    <col min="12300" max="12300" width="15.85546875" style="28" customWidth="1"/>
    <col min="12301" max="12301" width="14.42578125" style="28" customWidth="1"/>
    <col min="12302" max="12302" width="19.140625" style="28" customWidth="1"/>
    <col min="12303" max="12309" width="0" style="28" hidden="1" customWidth="1"/>
    <col min="12310" max="12310" width="12.5703125" style="28" customWidth="1"/>
    <col min="12311" max="12311" width="15.85546875" style="28" customWidth="1"/>
    <col min="12312" max="12312" width="11" style="28" customWidth="1"/>
    <col min="12313" max="12313" width="0" style="28" hidden="1" customWidth="1"/>
    <col min="12314" max="12314" width="13.5703125" style="28" customWidth="1"/>
    <col min="12315" max="12315" width="0" style="28" hidden="1" customWidth="1"/>
    <col min="12316" max="12316" width="16.85546875" style="28" customWidth="1"/>
    <col min="12317" max="12541" width="9.140625" style="28"/>
    <col min="12542" max="12542" width="11.85546875" style="28" customWidth="1"/>
    <col min="12543" max="12543" width="32" style="28" customWidth="1"/>
    <col min="12544" max="12544" width="15.42578125" style="28" customWidth="1"/>
    <col min="12545" max="12545" width="17.28515625" style="28" customWidth="1"/>
    <col min="12546" max="12546" width="16.42578125" style="28" customWidth="1"/>
    <col min="12547" max="12551" width="0" style="28" hidden="1" customWidth="1"/>
    <col min="12552" max="12552" width="15.28515625" style="28" customWidth="1"/>
    <col min="12553" max="12553" width="0" style="28" hidden="1" customWidth="1"/>
    <col min="12554" max="12554" width="14.7109375" style="28" customWidth="1"/>
    <col min="12555" max="12555" width="0" style="28" hidden="1" customWidth="1"/>
    <col min="12556" max="12556" width="15.85546875" style="28" customWidth="1"/>
    <col min="12557" max="12557" width="14.42578125" style="28" customWidth="1"/>
    <col min="12558" max="12558" width="19.140625" style="28" customWidth="1"/>
    <col min="12559" max="12565" width="0" style="28" hidden="1" customWidth="1"/>
    <col min="12566" max="12566" width="12.5703125" style="28" customWidth="1"/>
    <col min="12567" max="12567" width="15.85546875" style="28" customWidth="1"/>
    <col min="12568" max="12568" width="11" style="28" customWidth="1"/>
    <col min="12569" max="12569" width="0" style="28" hidden="1" customWidth="1"/>
    <col min="12570" max="12570" width="13.5703125" style="28" customWidth="1"/>
    <col min="12571" max="12571" width="0" style="28" hidden="1" customWidth="1"/>
    <col min="12572" max="12572" width="16.85546875" style="28" customWidth="1"/>
    <col min="12573" max="12797" width="9.140625" style="28"/>
    <col min="12798" max="12798" width="11.85546875" style="28" customWidth="1"/>
    <col min="12799" max="12799" width="32" style="28" customWidth="1"/>
    <col min="12800" max="12800" width="15.42578125" style="28" customWidth="1"/>
    <col min="12801" max="12801" width="17.28515625" style="28" customWidth="1"/>
    <col min="12802" max="12802" width="16.42578125" style="28" customWidth="1"/>
    <col min="12803" max="12807" width="0" style="28" hidden="1" customWidth="1"/>
    <col min="12808" max="12808" width="15.28515625" style="28" customWidth="1"/>
    <col min="12809" max="12809" width="0" style="28" hidden="1" customWidth="1"/>
    <col min="12810" max="12810" width="14.7109375" style="28" customWidth="1"/>
    <col min="12811" max="12811" width="0" style="28" hidden="1" customWidth="1"/>
    <col min="12812" max="12812" width="15.85546875" style="28" customWidth="1"/>
    <col min="12813" max="12813" width="14.42578125" style="28" customWidth="1"/>
    <col min="12814" max="12814" width="19.140625" style="28" customWidth="1"/>
    <col min="12815" max="12821" width="0" style="28" hidden="1" customWidth="1"/>
    <col min="12822" max="12822" width="12.5703125" style="28" customWidth="1"/>
    <col min="12823" max="12823" width="15.85546875" style="28" customWidth="1"/>
    <col min="12824" max="12824" width="11" style="28" customWidth="1"/>
    <col min="12825" max="12825" width="0" style="28" hidden="1" customWidth="1"/>
    <col min="12826" max="12826" width="13.5703125" style="28" customWidth="1"/>
    <col min="12827" max="12827" width="0" style="28" hidden="1" customWidth="1"/>
    <col min="12828" max="12828" width="16.85546875" style="28" customWidth="1"/>
    <col min="12829" max="13053" width="9.140625" style="28"/>
    <col min="13054" max="13054" width="11.85546875" style="28" customWidth="1"/>
    <col min="13055" max="13055" width="32" style="28" customWidth="1"/>
    <col min="13056" max="13056" width="15.42578125" style="28" customWidth="1"/>
    <col min="13057" max="13057" width="17.28515625" style="28" customWidth="1"/>
    <col min="13058" max="13058" width="16.42578125" style="28" customWidth="1"/>
    <col min="13059" max="13063" width="0" style="28" hidden="1" customWidth="1"/>
    <col min="13064" max="13064" width="15.28515625" style="28" customWidth="1"/>
    <col min="13065" max="13065" width="0" style="28" hidden="1" customWidth="1"/>
    <col min="13066" max="13066" width="14.7109375" style="28" customWidth="1"/>
    <col min="13067" max="13067" width="0" style="28" hidden="1" customWidth="1"/>
    <col min="13068" max="13068" width="15.85546875" style="28" customWidth="1"/>
    <col min="13069" max="13069" width="14.42578125" style="28" customWidth="1"/>
    <col min="13070" max="13070" width="19.140625" style="28" customWidth="1"/>
    <col min="13071" max="13077" width="0" style="28" hidden="1" customWidth="1"/>
    <col min="13078" max="13078" width="12.5703125" style="28" customWidth="1"/>
    <col min="13079" max="13079" width="15.85546875" style="28" customWidth="1"/>
    <col min="13080" max="13080" width="11" style="28" customWidth="1"/>
    <col min="13081" max="13081" width="0" style="28" hidden="1" customWidth="1"/>
    <col min="13082" max="13082" width="13.5703125" style="28" customWidth="1"/>
    <col min="13083" max="13083" width="0" style="28" hidden="1" customWidth="1"/>
    <col min="13084" max="13084" width="16.85546875" style="28" customWidth="1"/>
    <col min="13085" max="13309" width="9.140625" style="28"/>
    <col min="13310" max="13310" width="11.85546875" style="28" customWidth="1"/>
    <col min="13311" max="13311" width="32" style="28" customWidth="1"/>
    <col min="13312" max="13312" width="15.42578125" style="28" customWidth="1"/>
    <col min="13313" max="13313" width="17.28515625" style="28" customWidth="1"/>
    <col min="13314" max="13314" width="16.42578125" style="28" customWidth="1"/>
    <col min="13315" max="13319" width="0" style="28" hidden="1" customWidth="1"/>
    <col min="13320" max="13320" width="15.28515625" style="28" customWidth="1"/>
    <col min="13321" max="13321" width="0" style="28" hidden="1" customWidth="1"/>
    <col min="13322" max="13322" width="14.7109375" style="28" customWidth="1"/>
    <col min="13323" max="13323" width="0" style="28" hidden="1" customWidth="1"/>
    <col min="13324" max="13324" width="15.85546875" style="28" customWidth="1"/>
    <col min="13325" max="13325" width="14.42578125" style="28" customWidth="1"/>
    <col min="13326" max="13326" width="19.140625" style="28" customWidth="1"/>
    <col min="13327" max="13333" width="0" style="28" hidden="1" customWidth="1"/>
    <col min="13334" max="13334" width="12.5703125" style="28" customWidth="1"/>
    <col min="13335" max="13335" width="15.85546875" style="28" customWidth="1"/>
    <col min="13336" max="13336" width="11" style="28" customWidth="1"/>
    <col min="13337" max="13337" width="0" style="28" hidden="1" customWidth="1"/>
    <col min="13338" max="13338" width="13.5703125" style="28" customWidth="1"/>
    <col min="13339" max="13339" width="0" style="28" hidden="1" customWidth="1"/>
    <col min="13340" max="13340" width="16.85546875" style="28" customWidth="1"/>
    <col min="13341" max="13565" width="9.140625" style="28"/>
    <col min="13566" max="13566" width="11.85546875" style="28" customWidth="1"/>
    <col min="13567" max="13567" width="32" style="28" customWidth="1"/>
    <col min="13568" max="13568" width="15.42578125" style="28" customWidth="1"/>
    <col min="13569" max="13569" width="17.28515625" style="28" customWidth="1"/>
    <col min="13570" max="13570" width="16.42578125" style="28" customWidth="1"/>
    <col min="13571" max="13575" width="0" style="28" hidden="1" customWidth="1"/>
    <col min="13576" max="13576" width="15.28515625" style="28" customWidth="1"/>
    <col min="13577" max="13577" width="0" style="28" hidden="1" customWidth="1"/>
    <col min="13578" max="13578" width="14.7109375" style="28" customWidth="1"/>
    <col min="13579" max="13579" width="0" style="28" hidden="1" customWidth="1"/>
    <col min="13580" max="13580" width="15.85546875" style="28" customWidth="1"/>
    <col min="13581" max="13581" width="14.42578125" style="28" customWidth="1"/>
    <col min="13582" max="13582" width="19.140625" style="28" customWidth="1"/>
    <col min="13583" max="13589" width="0" style="28" hidden="1" customWidth="1"/>
    <col min="13590" max="13590" width="12.5703125" style="28" customWidth="1"/>
    <col min="13591" max="13591" width="15.85546875" style="28" customWidth="1"/>
    <col min="13592" max="13592" width="11" style="28" customWidth="1"/>
    <col min="13593" max="13593" width="0" style="28" hidden="1" customWidth="1"/>
    <col min="13594" max="13594" width="13.5703125" style="28" customWidth="1"/>
    <col min="13595" max="13595" width="0" style="28" hidden="1" customWidth="1"/>
    <col min="13596" max="13596" width="16.85546875" style="28" customWidth="1"/>
    <col min="13597" max="13821" width="9.140625" style="28"/>
    <col min="13822" max="13822" width="11.85546875" style="28" customWidth="1"/>
    <col min="13823" max="13823" width="32" style="28" customWidth="1"/>
    <col min="13824" max="13824" width="15.42578125" style="28" customWidth="1"/>
    <col min="13825" max="13825" width="17.28515625" style="28" customWidth="1"/>
    <col min="13826" max="13826" width="16.42578125" style="28" customWidth="1"/>
    <col min="13827" max="13831" width="0" style="28" hidden="1" customWidth="1"/>
    <col min="13832" max="13832" width="15.28515625" style="28" customWidth="1"/>
    <col min="13833" max="13833" width="0" style="28" hidden="1" customWidth="1"/>
    <col min="13834" max="13834" width="14.7109375" style="28" customWidth="1"/>
    <col min="13835" max="13835" width="0" style="28" hidden="1" customWidth="1"/>
    <col min="13836" max="13836" width="15.85546875" style="28" customWidth="1"/>
    <col min="13837" max="13837" width="14.42578125" style="28" customWidth="1"/>
    <col min="13838" max="13838" width="19.140625" style="28" customWidth="1"/>
    <col min="13839" max="13845" width="0" style="28" hidden="1" customWidth="1"/>
    <col min="13846" max="13846" width="12.5703125" style="28" customWidth="1"/>
    <col min="13847" max="13847" width="15.85546875" style="28" customWidth="1"/>
    <col min="13848" max="13848" width="11" style="28" customWidth="1"/>
    <col min="13849" max="13849" width="0" style="28" hidden="1" customWidth="1"/>
    <col min="13850" max="13850" width="13.5703125" style="28" customWidth="1"/>
    <col min="13851" max="13851" width="0" style="28" hidden="1" customWidth="1"/>
    <col min="13852" max="13852" width="16.85546875" style="28" customWidth="1"/>
    <col min="13853" max="14077" width="9.140625" style="28"/>
    <col min="14078" max="14078" width="11.85546875" style="28" customWidth="1"/>
    <col min="14079" max="14079" width="32" style="28" customWidth="1"/>
    <col min="14080" max="14080" width="15.42578125" style="28" customWidth="1"/>
    <col min="14081" max="14081" width="17.28515625" style="28" customWidth="1"/>
    <col min="14082" max="14082" width="16.42578125" style="28" customWidth="1"/>
    <col min="14083" max="14087" width="0" style="28" hidden="1" customWidth="1"/>
    <col min="14088" max="14088" width="15.28515625" style="28" customWidth="1"/>
    <col min="14089" max="14089" width="0" style="28" hidden="1" customWidth="1"/>
    <col min="14090" max="14090" width="14.7109375" style="28" customWidth="1"/>
    <col min="14091" max="14091" width="0" style="28" hidden="1" customWidth="1"/>
    <col min="14092" max="14092" width="15.85546875" style="28" customWidth="1"/>
    <col min="14093" max="14093" width="14.42578125" style="28" customWidth="1"/>
    <col min="14094" max="14094" width="19.140625" style="28" customWidth="1"/>
    <col min="14095" max="14101" width="0" style="28" hidden="1" customWidth="1"/>
    <col min="14102" max="14102" width="12.5703125" style="28" customWidth="1"/>
    <col min="14103" max="14103" width="15.85546875" style="28" customWidth="1"/>
    <col min="14104" max="14104" width="11" style="28" customWidth="1"/>
    <col min="14105" max="14105" width="0" style="28" hidden="1" customWidth="1"/>
    <col min="14106" max="14106" width="13.5703125" style="28" customWidth="1"/>
    <col min="14107" max="14107" width="0" style="28" hidden="1" customWidth="1"/>
    <col min="14108" max="14108" width="16.85546875" style="28" customWidth="1"/>
    <col min="14109" max="14333" width="9.140625" style="28"/>
    <col min="14334" max="14334" width="11.85546875" style="28" customWidth="1"/>
    <col min="14335" max="14335" width="32" style="28" customWidth="1"/>
    <col min="14336" max="14336" width="15.42578125" style="28" customWidth="1"/>
    <col min="14337" max="14337" width="17.28515625" style="28" customWidth="1"/>
    <col min="14338" max="14338" width="16.42578125" style="28" customWidth="1"/>
    <col min="14339" max="14343" width="0" style="28" hidden="1" customWidth="1"/>
    <col min="14344" max="14344" width="15.28515625" style="28" customWidth="1"/>
    <col min="14345" max="14345" width="0" style="28" hidden="1" customWidth="1"/>
    <col min="14346" max="14346" width="14.7109375" style="28" customWidth="1"/>
    <col min="14347" max="14347" width="0" style="28" hidden="1" customWidth="1"/>
    <col min="14348" max="14348" width="15.85546875" style="28" customWidth="1"/>
    <col min="14349" max="14349" width="14.42578125" style="28" customWidth="1"/>
    <col min="14350" max="14350" width="19.140625" style="28" customWidth="1"/>
    <col min="14351" max="14357" width="0" style="28" hidden="1" customWidth="1"/>
    <col min="14358" max="14358" width="12.5703125" style="28" customWidth="1"/>
    <col min="14359" max="14359" width="15.85546875" style="28" customWidth="1"/>
    <col min="14360" max="14360" width="11" style="28" customWidth="1"/>
    <col min="14361" max="14361" width="0" style="28" hidden="1" customWidth="1"/>
    <col min="14362" max="14362" width="13.5703125" style="28" customWidth="1"/>
    <col min="14363" max="14363" width="0" style="28" hidden="1" customWidth="1"/>
    <col min="14364" max="14364" width="16.85546875" style="28" customWidth="1"/>
    <col min="14365" max="14589" width="9.140625" style="28"/>
    <col min="14590" max="14590" width="11.85546875" style="28" customWidth="1"/>
    <col min="14591" max="14591" width="32" style="28" customWidth="1"/>
    <col min="14592" max="14592" width="15.42578125" style="28" customWidth="1"/>
    <col min="14593" max="14593" width="17.28515625" style="28" customWidth="1"/>
    <col min="14594" max="14594" width="16.42578125" style="28" customWidth="1"/>
    <col min="14595" max="14599" width="0" style="28" hidden="1" customWidth="1"/>
    <col min="14600" max="14600" width="15.28515625" style="28" customWidth="1"/>
    <col min="14601" max="14601" width="0" style="28" hidden="1" customWidth="1"/>
    <col min="14602" max="14602" width="14.7109375" style="28" customWidth="1"/>
    <col min="14603" max="14603" width="0" style="28" hidden="1" customWidth="1"/>
    <col min="14604" max="14604" width="15.85546875" style="28" customWidth="1"/>
    <col min="14605" max="14605" width="14.42578125" style="28" customWidth="1"/>
    <col min="14606" max="14606" width="19.140625" style="28" customWidth="1"/>
    <col min="14607" max="14613" width="0" style="28" hidden="1" customWidth="1"/>
    <col min="14614" max="14614" width="12.5703125" style="28" customWidth="1"/>
    <col min="14615" max="14615" width="15.85546875" style="28" customWidth="1"/>
    <col min="14616" max="14616" width="11" style="28" customWidth="1"/>
    <col min="14617" max="14617" width="0" style="28" hidden="1" customWidth="1"/>
    <col min="14618" max="14618" width="13.5703125" style="28" customWidth="1"/>
    <col min="14619" max="14619" width="0" style="28" hidden="1" customWidth="1"/>
    <col min="14620" max="14620" width="16.85546875" style="28" customWidth="1"/>
    <col min="14621" max="14845" width="9.140625" style="28"/>
    <col min="14846" max="14846" width="11.85546875" style="28" customWidth="1"/>
    <col min="14847" max="14847" width="32" style="28" customWidth="1"/>
    <col min="14848" max="14848" width="15.42578125" style="28" customWidth="1"/>
    <col min="14849" max="14849" width="17.28515625" style="28" customWidth="1"/>
    <col min="14850" max="14850" width="16.42578125" style="28" customWidth="1"/>
    <col min="14851" max="14855" width="0" style="28" hidden="1" customWidth="1"/>
    <col min="14856" max="14856" width="15.28515625" style="28" customWidth="1"/>
    <col min="14857" max="14857" width="0" style="28" hidden="1" customWidth="1"/>
    <col min="14858" max="14858" width="14.7109375" style="28" customWidth="1"/>
    <col min="14859" max="14859" width="0" style="28" hidden="1" customWidth="1"/>
    <col min="14860" max="14860" width="15.85546875" style="28" customWidth="1"/>
    <col min="14861" max="14861" width="14.42578125" style="28" customWidth="1"/>
    <col min="14862" max="14862" width="19.140625" style="28" customWidth="1"/>
    <col min="14863" max="14869" width="0" style="28" hidden="1" customWidth="1"/>
    <col min="14870" max="14870" width="12.5703125" style="28" customWidth="1"/>
    <col min="14871" max="14871" width="15.85546875" style="28" customWidth="1"/>
    <col min="14872" max="14872" width="11" style="28" customWidth="1"/>
    <col min="14873" max="14873" width="0" style="28" hidden="1" customWidth="1"/>
    <col min="14874" max="14874" width="13.5703125" style="28" customWidth="1"/>
    <col min="14875" max="14875" width="0" style="28" hidden="1" customWidth="1"/>
    <col min="14876" max="14876" width="16.85546875" style="28" customWidth="1"/>
    <col min="14877" max="15101" width="9.140625" style="28"/>
    <col min="15102" max="15102" width="11.85546875" style="28" customWidth="1"/>
    <col min="15103" max="15103" width="32" style="28" customWidth="1"/>
    <col min="15104" max="15104" width="15.42578125" style="28" customWidth="1"/>
    <col min="15105" max="15105" width="17.28515625" style="28" customWidth="1"/>
    <col min="15106" max="15106" width="16.42578125" style="28" customWidth="1"/>
    <col min="15107" max="15111" width="0" style="28" hidden="1" customWidth="1"/>
    <col min="15112" max="15112" width="15.28515625" style="28" customWidth="1"/>
    <col min="15113" max="15113" width="0" style="28" hidden="1" customWidth="1"/>
    <col min="15114" max="15114" width="14.7109375" style="28" customWidth="1"/>
    <col min="15115" max="15115" width="0" style="28" hidden="1" customWidth="1"/>
    <col min="15116" max="15116" width="15.85546875" style="28" customWidth="1"/>
    <col min="15117" max="15117" width="14.42578125" style="28" customWidth="1"/>
    <col min="15118" max="15118" width="19.140625" style="28" customWidth="1"/>
    <col min="15119" max="15125" width="0" style="28" hidden="1" customWidth="1"/>
    <col min="15126" max="15126" width="12.5703125" style="28" customWidth="1"/>
    <col min="15127" max="15127" width="15.85546875" style="28" customWidth="1"/>
    <col min="15128" max="15128" width="11" style="28" customWidth="1"/>
    <col min="15129" max="15129" width="0" style="28" hidden="1" customWidth="1"/>
    <col min="15130" max="15130" width="13.5703125" style="28" customWidth="1"/>
    <col min="15131" max="15131" width="0" style="28" hidden="1" customWidth="1"/>
    <col min="15132" max="15132" width="16.85546875" style="28" customWidth="1"/>
    <col min="15133" max="15357" width="9.140625" style="28"/>
    <col min="15358" max="15358" width="11.85546875" style="28" customWidth="1"/>
    <col min="15359" max="15359" width="32" style="28" customWidth="1"/>
    <col min="15360" max="15360" width="15.42578125" style="28" customWidth="1"/>
    <col min="15361" max="15361" width="17.28515625" style="28" customWidth="1"/>
    <col min="15362" max="15362" width="16.42578125" style="28" customWidth="1"/>
    <col min="15363" max="15367" width="0" style="28" hidden="1" customWidth="1"/>
    <col min="15368" max="15368" width="15.28515625" style="28" customWidth="1"/>
    <col min="15369" max="15369" width="0" style="28" hidden="1" customWidth="1"/>
    <col min="15370" max="15370" width="14.7109375" style="28" customWidth="1"/>
    <col min="15371" max="15371" width="0" style="28" hidden="1" customWidth="1"/>
    <col min="15372" max="15372" width="15.85546875" style="28" customWidth="1"/>
    <col min="15373" max="15373" width="14.42578125" style="28" customWidth="1"/>
    <col min="15374" max="15374" width="19.140625" style="28" customWidth="1"/>
    <col min="15375" max="15381" width="0" style="28" hidden="1" customWidth="1"/>
    <col min="15382" max="15382" width="12.5703125" style="28" customWidth="1"/>
    <col min="15383" max="15383" width="15.85546875" style="28" customWidth="1"/>
    <col min="15384" max="15384" width="11" style="28" customWidth="1"/>
    <col min="15385" max="15385" width="0" style="28" hidden="1" customWidth="1"/>
    <col min="15386" max="15386" width="13.5703125" style="28" customWidth="1"/>
    <col min="15387" max="15387" width="0" style="28" hidden="1" customWidth="1"/>
    <col min="15388" max="15388" width="16.85546875" style="28" customWidth="1"/>
    <col min="15389" max="15613" width="9.140625" style="28"/>
    <col min="15614" max="15614" width="11.85546875" style="28" customWidth="1"/>
    <col min="15615" max="15615" width="32" style="28" customWidth="1"/>
    <col min="15616" max="15616" width="15.42578125" style="28" customWidth="1"/>
    <col min="15617" max="15617" width="17.28515625" style="28" customWidth="1"/>
    <col min="15618" max="15618" width="16.42578125" style="28" customWidth="1"/>
    <col min="15619" max="15623" width="0" style="28" hidden="1" customWidth="1"/>
    <col min="15624" max="15624" width="15.28515625" style="28" customWidth="1"/>
    <col min="15625" max="15625" width="0" style="28" hidden="1" customWidth="1"/>
    <col min="15626" max="15626" width="14.7109375" style="28" customWidth="1"/>
    <col min="15627" max="15627" width="0" style="28" hidden="1" customWidth="1"/>
    <col min="15628" max="15628" width="15.85546875" style="28" customWidth="1"/>
    <col min="15629" max="15629" width="14.42578125" style="28" customWidth="1"/>
    <col min="15630" max="15630" width="19.140625" style="28" customWidth="1"/>
    <col min="15631" max="15637" width="0" style="28" hidden="1" customWidth="1"/>
    <col min="15638" max="15638" width="12.5703125" style="28" customWidth="1"/>
    <col min="15639" max="15639" width="15.85546875" style="28" customWidth="1"/>
    <col min="15640" max="15640" width="11" style="28" customWidth="1"/>
    <col min="15641" max="15641" width="0" style="28" hidden="1" customWidth="1"/>
    <col min="15642" max="15642" width="13.5703125" style="28" customWidth="1"/>
    <col min="15643" max="15643" width="0" style="28" hidden="1" customWidth="1"/>
    <col min="15644" max="15644" width="16.85546875" style="28" customWidth="1"/>
    <col min="15645" max="15869" width="9.140625" style="28"/>
    <col min="15870" max="15870" width="11.85546875" style="28" customWidth="1"/>
    <col min="15871" max="15871" width="32" style="28" customWidth="1"/>
    <col min="15872" max="15872" width="15.42578125" style="28" customWidth="1"/>
    <col min="15873" max="15873" width="17.28515625" style="28" customWidth="1"/>
    <col min="15874" max="15874" width="16.42578125" style="28" customWidth="1"/>
    <col min="15875" max="15879" width="0" style="28" hidden="1" customWidth="1"/>
    <col min="15880" max="15880" width="15.28515625" style="28" customWidth="1"/>
    <col min="15881" max="15881" width="0" style="28" hidden="1" customWidth="1"/>
    <col min="15882" max="15882" width="14.7109375" style="28" customWidth="1"/>
    <col min="15883" max="15883" width="0" style="28" hidden="1" customWidth="1"/>
    <col min="15884" max="15884" width="15.85546875" style="28" customWidth="1"/>
    <col min="15885" max="15885" width="14.42578125" style="28" customWidth="1"/>
    <col min="15886" max="15886" width="19.140625" style="28" customWidth="1"/>
    <col min="15887" max="15893" width="0" style="28" hidden="1" customWidth="1"/>
    <col min="15894" max="15894" width="12.5703125" style="28" customWidth="1"/>
    <col min="15895" max="15895" width="15.85546875" style="28" customWidth="1"/>
    <col min="15896" max="15896" width="11" style="28" customWidth="1"/>
    <col min="15897" max="15897" width="0" style="28" hidden="1" customWidth="1"/>
    <col min="15898" max="15898" width="13.5703125" style="28" customWidth="1"/>
    <col min="15899" max="15899" width="0" style="28" hidden="1" customWidth="1"/>
    <col min="15900" max="15900" width="16.85546875" style="28" customWidth="1"/>
    <col min="15901" max="16125" width="9.140625" style="28"/>
    <col min="16126" max="16126" width="11.85546875" style="28" customWidth="1"/>
    <col min="16127" max="16127" width="32" style="28" customWidth="1"/>
    <col min="16128" max="16128" width="15.42578125" style="28" customWidth="1"/>
    <col min="16129" max="16129" width="17.28515625" style="28" customWidth="1"/>
    <col min="16130" max="16130" width="16.42578125" style="28" customWidth="1"/>
    <col min="16131" max="16135" width="0" style="28" hidden="1" customWidth="1"/>
    <col min="16136" max="16136" width="15.28515625" style="28" customWidth="1"/>
    <col min="16137" max="16137" width="0" style="28" hidden="1" customWidth="1"/>
    <col min="16138" max="16138" width="14.7109375" style="28" customWidth="1"/>
    <col min="16139" max="16139" width="0" style="28" hidden="1" customWidth="1"/>
    <col min="16140" max="16140" width="15.85546875" style="28" customWidth="1"/>
    <col min="16141" max="16141" width="14.42578125" style="28" customWidth="1"/>
    <col min="16142" max="16142" width="19.140625" style="28" customWidth="1"/>
    <col min="16143" max="16149" width="0" style="28" hidden="1" customWidth="1"/>
    <col min="16150" max="16150" width="12.5703125" style="28" customWidth="1"/>
    <col min="16151" max="16151" width="15.85546875" style="28" customWidth="1"/>
    <col min="16152" max="16152" width="11" style="28" customWidth="1"/>
    <col min="16153" max="16153" width="0" style="28" hidden="1" customWidth="1"/>
    <col min="16154" max="16154" width="13.5703125" style="28" customWidth="1"/>
    <col min="16155" max="16155" width="0" style="28" hidden="1" customWidth="1"/>
    <col min="16156" max="16156" width="16.85546875" style="28" customWidth="1"/>
    <col min="16157" max="16383" width="9.140625" style="28"/>
    <col min="16384" max="16384" width="9.140625" style="28" customWidth="1"/>
  </cols>
  <sheetData>
    <row r="1" spans="1:27" s="2" customFormat="1" ht="21" customHeight="1" x14ac:dyDescent="0.3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7" s="2" customFormat="1" ht="18.75" x14ac:dyDescent="0.3">
      <c r="A2" s="128" t="s">
        <v>86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7" s="2" customFormat="1" ht="18.75" x14ac:dyDescent="0.3">
      <c r="A3" s="128" t="s">
        <v>171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7" s="35" customFormat="1" ht="22.5" customHeight="1" x14ac:dyDescent="0.25">
      <c r="A4" s="34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6"/>
    </row>
    <row r="5" spans="1:27" ht="18.75" x14ac:dyDescent="0.3">
      <c r="A5" s="149" t="s">
        <v>87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39"/>
    </row>
    <row r="6" spans="1:27" ht="19.5" thickBot="1" x14ac:dyDescent="0.35">
      <c r="B6" s="124" t="s">
        <v>172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41"/>
      <c r="U6" s="40" t="s">
        <v>2</v>
      </c>
      <c r="X6" s="28"/>
      <c r="Y6" s="28"/>
      <c r="Z6" s="40" t="s">
        <v>168</v>
      </c>
      <c r="AA6" s="28"/>
    </row>
    <row r="7" spans="1:27" s="43" customFormat="1" ht="25.5" customHeight="1" x14ac:dyDescent="0.25">
      <c r="A7" s="145" t="s">
        <v>88</v>
      </c>
      <c r="B7" s="143" t="s">
        <v>89</v>
      </c>
      <c r="C7" s="148" t="s">
        <v>90</v>
      </c>
      <c r="D7" s="148"/>
      <c r="E7" s="148"/>
      <c r="F7" s="148"/>
      <c r="G7" s="148"/>
      <c r="H7" s="148"/>
      <c r="I7" s="148"/>
      <c r="J7" s="148"/>
      <c r="K7" s="143" t="s">
        <v>91</v>
      </c>
      <c r="L7" s="143"/>
      <c r="M7" s="42"/>
      <c r="N7" s="148" t="s">
        <v>92</v>
      </c>
      <c r="O7" s="148"/>
      <c r="P7" s="148"/>
      <c r="Q7" s="148"/>
      <c r="R7" s="148"/>
      <c r="S7" s="148"/>
      <c r="T7" s="148"/>
      <c r="U7" s="148"/>
      <c r="V7" s="148"/>
      <c r="W7" s="148"/>
      <c r="X7" s="143" t="s">
        <v>93</v>
      </c>
      <c r="Y7" s="143"/>
      <c r="Z7" s="143" t="s">
        <v>94</v>
      </c>
      <c r="AA7" s="144"/>
    </row>
    <row r="8" spans="1:27" s="43" customFormat="1" ht="72.75" customHeight="1" x14ac:dyDescent="0.25">
      <c r="A8" s="146"/>
      <c r="B8" s="147"/>
      <c r="C8" s="44" t="s">
        <v>95</v>
      </c>
      <c r="D8" s="44" t="s">
        <v>8</v>
      </c>
      <c r="E8" s="44" t="s">
        <v>96</v>
      </c>
      <c r="F8" s="44" t="s">
        <v>97</v>
      </c>
      <c r="G8" s="44" t="s">
        <v>98</v>
      </c>
      <c r="H8" s="44" t="s">
        <v>99</v>
      </c>
      <c r="I8" s="44" t="s">
        <v>100</v>
      </c>
      <c r="J8" s="44" t="s">
        <v>101</v>
      </c>
      <c r="K8" s="45" t="s">
        <v>10</v>
      </c>
      <c r="L8" s="45" t="s">
        <v>102</v>
      </c>
      <c r="M8" s="45" t="s">
        <v>103</v>
      </c>
      <c r="N8" s="44" t="s">
        <v>95</v>
      </c>
      <c r="O8" s="44" t="s">
        <v>104</v>
      </c>
      <c r="P8" s="44" t="s">
        <v>105</v>
      </c>
      <c r="Q8" s="44" t="s">
        <v>97</v>
      </c>
      <c r="R8" s="44" t="s">
        <v>98</v>
      </c>
      <c r="S8" s="44" t="s">
        <v>106</v>
      </c>
      <c r="T8" s="44" t="s">
        <v>100</v>
      </c>
      <c r="U8" s="44" t="s">
        <v>107</v>
      </c>
      <c r="V8" s="46" t="s">
        <v>108</v>
      </c>
      <c r="W8" s="44" t="s">
        <v>109</v>
      </c>
      <c r="X8" s="45" t="s">
        <v>110</v>
      </c>
      <c r="Y8" s="45" t="s">
        <v>111</v>
      </c>
      <c r="Z8" s="45" t="s">
        <v>112</v>
      </c>
      <c r="AA8" s="47" t="s">
        <v>111</v>
      </c>
    </row>
    <row r="9" spans="1:27" s="43" customFormat="1" ht="12.75" customHeight="1" x14ac:dyDescent="0.25">
      <c r="A9" s="48">
        <v>1</v>
      </c>
      <c r="B9" s="44">
        <v>2</v>
      </c>
      <c r="C9" s="44">
        <v>3</v>
      </c>
      <c r="D9" s="44">
        <v>5</v>
      </c>
      <c r="E9" s="49">
        <v>3</v>
      </c>
      <c r="F9" s="44">
        <v>4</v>
      </c>
      <c r="G9" s="44">
        <v>5</v>
      </c>
      <c r="H9" s="44">
        <v>6</v>
      </c>
      <c r="I9" s="44">
        <v>7</v>
      </c>
      <c r="J9" s="44">
        <v>6</v>
      </c>
      <c r="K9" s="50">
        <v>7</v>
      </c>
      <c r="L9" s="50">
        <v>8</v>
      </c>
      <c r="M9" s="44">
        <v>10</v>
      </c>
      <c r="N9" s="44">
        <v>11</v>
      </c>
      <c r="O9" s="51">
        <v>12</v>
      </c>
      <c r="P9" s="49">
        <v>13</v>
      </c>
      <c r="Q9" s="44">
        <v>9</v>
      </c>
      <c r="R9" s="44">
        <v>10</v>
      </c>
      <c r="S9" s="44">
        <v>11</v>
      </c>
      <c r="T9" s="44">
        <v>12</v>
      </c>
      <c r="U9" s="49">
        <v>13</v>
      </c>
      <c r="V9" s="49">
        <v>14</v>
      </c>
      <c r="W9" s="49">
        <v>14</v>
      </c>
      <c r="X9" s="44">
        <v>15</v>
      </c>
      <c r="Y9" s="44">
        <v>16</v>
      </c>
      <c r="Z9" s="44">
        <v>17</v>
      </c>
      <c r="AA9" s="52">
        <v>18</v>
      </c>
    </row>
    <row r="10" spans="1:27" s="59" customFormat="1" x14ac:dyDescent="0.25">
      <c r="A10" s="53"/>
      <c r="B10" s="54"/>
      <c r="C10" s="55"/>
      <c r="D10" s="55"/>
      <c r="E10" s="55">
        <f>SUM(E11:E19)</f>
        <v>0</v>
      </c>
      <c r="F10" s="55">
        <f>SUM(F11:F19)</f>
        <v>0</v>
      </c>
      <c r="G10" s="55">
        <f>SUM(G11:G19)</f>
        <v>0</v>
      </c>
      <c r="H10" s="55">
        <f>SUM(H11:H19)</f>
        <v>0</v>
      </c>
      <c r="I10" s="55">
        <f>SUM(I11:I19)</f>
        <v>0</v>
      </c>
      <c r="J10" s="55"/>
      <c r="K10" s="55" t="e">
        <f>J10/#REF!*100</f>
        <v>#REF!</v>
      </c>
      <c r="L10" s="56"/>
      <c r="M10" s="55"/>
      <c r="N10" s="55"/>
      <c r="O10" s="55"/>
      <c r="P10" s="55">
        <f t="shared" ref="P10:V10" si="0">SUM(P11:P19)</f>
        <v>0</v>
      </c>
      <c r="Q10" s="55">
        <f t="shared" si="0"/>
        <v>0</v>
      </c>
      <c r="R10" s="55">
        <f t="shared" si="0"/>
        <v>0</v>
      </c>
      <c r="S10" s="55">
        <f t="shared" si="0"/>
        <v>0</v>
      </c>
      <c r="T10" s="55">
        <f t="shared" si="0"/>
        <v>0</v>
      </c>
      <c r="U10" s="55">
        <f t="shared" si="0"/>
        <v>0</v>
      </c>
      <c r="V10" s="55">
        <f t="shared" si="0"/>
        <v>0</v>
      </c>
      <c r="W10" s="55"/>
      <c r="X10" s="57"/>
      <c r="Y10" s="55"/>
      <c r="Z10" s="55"/>
      <c r="AA10" s="58">
        <f>W10-P10</f>
        <v>0</v>
      </c>
    </row>
    <row r="11" spans="1:27" s="43" customFormat="1" ht="76.5" x14ac:dyDescent="0.25">
      <c r="A11" s="60" t="s">
        <v>113</v>
      </c>
      <c r="B11" s="61" t="s">
        <v>114</v>
      </c>
      <c r="C11" s="62">
        <v>5657636</v>
      </c>
      <c r="D11" s="62">
        <v>5927748</v>
      </c>
      <c r="E11" s="63"/>
      <c r="F11" s="63"/>
      <c r="G11" s="62"/>
      <c r="H11" s="62"/>
      <c r="I11" s="63"/>
      <c r="J11" s="63">
        <v>4890172.93</v>
      </c>
      <c r="K11" s="63" t="e">
        <f>J11/#REF!*100</f>
        <v>#REF!</v>
      </c>
      <c r="L11" s="56">
        <f>J11/D11*100</f>
        <v>82.496302643094808</v>
      </c>
      <c r="M11" s="55">
        <f t="shared" ref="M11:M24" si="1">J11-D11</f>
        <v>-1037575.0700000003</v>
      </c>
      <c r="N11" s="63">
        <v>0</v>
      </c>
      <c r="O11" s="63">
        <v>0</v>
      </c>
      <c r="P11" s="63"/>
      <c r="Q11" s="63"/>
      <c r="R11" s="63"/>
      <c r="S11" s="63"/>
      <c r="T11" s="63"/>
      <c r="U11" s="63"/>
      <c r="V11" s="63"/>
      <c r="W11" s="63">
        <v>0</v>
      </c>
      <c r="X11" s="57">
        <v>0</v>
      </c>
      <c r="Y11" s="55"/>
      <c r="Z11" s="55"/>
      <c r="AA11" s="64">
        <f>W11-P11</f>
        <v>0</v>
      </c>
    </row>
    <row r="12" spans="1:27" s="43" customFormat="1" x14ac:dyDescent="0.25">
      <c r="A12" s="60" t="s">
        <v>167</v>
      </c>
      <c r="B12" s="61" t="s">
        <v>115</v>
      </c>
      <c r="C12" s="62">
        <v>0</v>
      </c>
      <c r="D12" s="62">
        <v>892434</v>
      </c>
      <c r="E12" s="63"/>
      <c r="F12" s="63"/>
      <c r="G12" s="62"/>
      <c r="H12" s="62"/>
      <c r="I12" s="63"/>
      <c r="J12" s="63">
        <v>868037.61</v>
      </c>
      <c r="K12" s="63"/>
      <c r="L12" s="56">
        <f>J12/D12*100</f>
        <v>97.266308769051818</v>
      </c>
      <c r="M12" s="55">
        <f t="shared" si="1"/>
        <v>-24396.390000000014</v>
      </c>
      <c r="N12" s="63">
        <v>0</v>
      </c>
      <c r="O12" s="63">
        <v>0</v>
      </c>
      <c r="P12" s="63"/>
      <c r="Q12" s="63"/>
      <c r="R12" s="63"/>
      <c r="S12" s="63"/>
      <c r="T12" s="63"/>
      <c r="U12" s="63"/>
      <c r="V12" s="63"/>
      <c r="W12" s="63">
        <v>0</v>
      </c>
      <c r="X12" s="57">
        <v>0</v>
      </c>
      <c r="Y12" s="55"/>
      <c r="Z12" s="55"/>
      <c r="AA12" s="64"/>
    </row>
    <row r="13" spans="1:27" s="43" customFormat="1" x14ac:dyDescent="0.25">
      <c r="A13" s="60" t="s">
        <v>116</v>
      </c>
      <c r="B13" s="61" t="s">
        <v>117</v>
      </c>
      <c r="C13" s="62">
        <v>8002269</v>
      </c>
      <c r="D13" s="62">
        <v>8231529</v>
      </c>
      <c r="E13" s="63"/>
      <c r="F13" s="63"/>
      <c r="G13" s="62"/>
      <c r="H13" s="62"/>
      <c r="I13" s="63"/>
      <c r="J13" s="63">
        <v>7247462.7599999998</v>
      </c>
      <c r="K13" s="63"/>
      <c r="L13" s="56">
        <f>J13/D13*100</f>
        <v>88.045158560456997</v>
      </c>
      <c r="M13" s="55">
        <f t="shared" si="1"/>
        <v>-984066.24000000022</v>
      </c>
      <c r="N13" s="63">
        <v>1033285</v>
      </c>
      <c r="O13" s="63">
        <v>1051371</v>
      </c>
      <c r="P13" s="63"/>
      <c r="Q13" s="63"/>
      <c r="R13" s="63"/>
      <c r="S13" s="63"/>
      <c r="T13" s="63"/>
      <c r="U13" s="63"/>
      <c r="V13" s="63"/>
      <c r="W13" s="63">
        <v>528127.77</v>
      </c>
      <c r="X13" s="57">
        <f>W13/O13*100</f>
        <v>50.232293833480291</v>
      </c>
      <c r="Y13" s="55"/>
      <c r="Z13" s="55">
        <f t="shared" ref="Z13:Z31" si="2">W13-O13</f>
        <v>-523243.23</v>
      </c>
      <c r="AA13" s="64"/>
    </row>
    <row r="14" spans="1:27" s="43" customFormat="1" ht="25.5" x14ac:dyDescent="0.25">
      <c r="A14" s="60" t="s">
        <v>118</v>
      </c>
      <c r="B14" s="61" t="s">
        <v>119</v>
      </c>
      <c r="C14" s="62">
        <v>1120614</v>
      </c>
      <c r="D14" s="62">
        <v>1120614</v>
      </c>
      <c r="E14" s="63"/>
      <c r="F14" s="63"/>
      <c r="G14" s="62"/>
      <c r="H14" s="62"/>
      <c r="I14" s="63"/>
      <c r="J14" s="63">
        <v>1045930.26</v>
      </c>
      <c r="K14" s="63"/>
      <c r="L14" s="56">
        <f>J14/D14*100</f>
        <v>93.335462523223882</v>
      </c>
      <c r="M14" s="55">
        <f t="shared" si="1"/>
        <v>-74683.739999999991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>
        <v>0</v>
      </c>
      <c r="Y14" s="55"/>
      <c r="Z14" s="55">
        <f t="shared" si="2"/>
        <v>0</v>
      </c>
      <c r="AA14" s="64"/>
    </row>
    <row r="15" spans="1:27" s="43" customFormat="1" ht="38.25" x14ac:dyDescent="0.25">
      <c r="A15" s="60" t="s">
        <v>120</v>
      </c>
      <c r="B15" s="61" t="s">
        <v>121</v>
      </c>
      <c r="C15" s="62">
        <v>212000</v>
      </c>
      <c r="D15" s="62">
        <v>424000</v>
      </c>
      <c r="E15" s="63"/>
      <c r="F15" s="63"/>
      <c r="G15" s="62"/>
      <c r="H15" s="62"/>
      <c r="I15" s="63"/>
      <c r="J15" s="63">
        <v>181194</v>
      </c>
      <c r="K15" s="63"/>
      <c r="L15" s="56">
        <f>J15/D15*100</f>
        <v>42.734433962264148</v>
      </c>
      <c r="M15" s="55">
        <f t="shared" si="1"/>
        <v>-242806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>
        <v>0</v>
      </c>
      <c r="Y15" s="55"/>
      <c r="Z15" s="55">
        <f t="shared" si="2"/>
        <v>0</v>
      </c>
      <c r="AA15" s="64"/>
    </row>
    <row r="16" spans="1:27" s="43" customFormat="1" ht="76.5" x14ac:dyDescent="0.25">
      <c r="A16" s="60" t="s">
        <v>122</v>
      </c>
      <c r="B16" s="61" t="s">
        <v>123</v>
      </c>
      <c r="C16" s="62">
        <v>190800</v>
      </c>
      <c r="D16" s="62">
        <v>154560</v>
      </c>
      <c r="E16" s="63"/>
      <c r="F16" s="63"/>
      <c r="G16" s="62"/>
      <c r="H16" s="62"/>
      <c r="I16" s="63"/>
      <c r="J16" s="63">
        <v>118320</v>
      </c>
      <c r="K16" s="63"/>
      <c r="L16" s="56">
        <v>76.599999999999994</v>
      </c>
      <c r="M16" s="55">
        <f t="shared" si="1"/>
        <v>-36240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>
        <v>0</v>
      </c>
      <c r="Y16" s="55"/>
      <c r="Z16" s="55">
        <f t="shared" si="2"/>
        <v>0</v>
      </c>
      <c r="AA16" s="64"/>
    </row>
    <row r="17" spans="1:28" s="43" customFormat="1" ht="42.75" customHeight="1" x14ac:dyDescent="0.25">
      <c r="A17" s="60" t="s">
        <v>124</v>
      </c>
      <c r="B17" s="65" t="s">
        <v>125</v>
      </c>
      <c r="C17" s="62">
        <v>92193</v>
      </c>
      <c r="D17" s="62">
        <v>92193</v>
      </c>
      <c r="E17" s="63"/>
      <c r="F17" s="63"/>
      <c r="G17" s="62"/>
      <c r="H17" s="62"/>
      <c r="I17" s="63"/>
      <c r="J17" s="63">
        <v>0</v>
      </c>
      <c r="K17" s="63" t="e">
        <f>J17/#REF!*100</f>
        <v>#REF!</v>
      </c>
      <c r="L17" s="56">
        <f t="shared" ref="L17:L24" si="3">J17/D17*100</f>
        <v>0</v>
      </c>
      <c r="M17" s="55">
        <f t="shared" si="1"/>
        <v>-92193</v>
      </c>
      <c r="N17" s="63">
        <v>0</v>
      </c>
      <c r="O17" s="63">
        <v>0</v>
      </c>
      <c r="P17" s="63"/>
      <c r="Q17" s="63"/>
      <c r="R17" s="63"/>
      <c r="S17" s="63"/>
      <c r="T17" s="63"/>
      <c r="U17" s="63"/>
      <c r="V17" s="63"/>
      <c r="W17" s="63">
        <v>0</v>
      </c>
      <c r="X17" s="63">
        <v>0</v>
      </c>
      <c r="Y17" s="55"/>
      <c r="Z17" s="55">
        <f t="shared" si="2"/>
        <v>0</v>
      </c>
      <c r="AA17" s="64">
        <f>W17-P17</f>
        <v>0</v>
      </c>
    </row>
    <row r="18" spans="1:28" s="43" customFormat="1" ht="25.5" x14ac:dyDescent="0.25">
      <c r="A18" s="60" t="s">
        <v>126</v>
      </c>
      <c r="B18" s="65" t="s">
        <v>127</v>
      </c>
      <c r="C18" s="62">
        <v>86920</v>
      </c>
      <c r="D18" s="62">
        <v>86920</v>
      </c>
      <c r="E18" s="63"/>
      <c r="F18" s="63"/>
      <c r="G18" s="62"/>
      <c r="H18" s="62"/>
      <c r="I18" s="63"/>
      <c r="J18" s="63">
        <v>69988.289999999994</v>
      </c>
      <c r="K18" s="63"/>
      <c r="L18" s="56">
        <f t="shared" si="3"/>
        <v>80.520352047860086</v>
      </c>
      <c r="M18" s="55">
        <f t="shared" si="1"/>
        <v>-16931.710000000006</v>
      </c>
      <c r="N18" s="63">
        <v>0</v>
      </c>
      <c r="O18" s="63">
        <v>0</v>
      </c>
      <c r="P18" s="63"/>
      <c r="Q18" s="63"/>
      <c r="R18" s="63"/>
      <c r="S18" s="63"/>
      <c r="T18" s="63"/>
      <c r="U18" s="63"/>
      <c r="V18" s="63"/>
      <c r="W18" s="63">
        <v>0</v>
      </c>
      <c r="X18" s="63">
        <v>0</v>
      </c>
      <c r="Y18" s="55"/>
      <c r="Z18" s="55">
        <f t="shared" si="2"/>
        <v>0</v>
      </c>
      <c r="AA18" s="64"/>
    </row>
    <row r="19" spans="1:28" s="43" customFormat="1" ht="51" x14ac:dyDescent="0.25">
      <c r="A19" s="60" t="s">
        <v>128</v>
      </c>
      <c r="B19" s="66" t="s">
        <v>129</v>
      </c>
      <c r="C19" s="62">
        <v>375917</v>
      </c>
      <c r="D19" s="62">
        <v>375917</v>
      </c>
      <c r="E19" s="63"/>
      <c r="F19" s="63"/>
      <c r="G19" s="62"/>
      <c r="H19" s="62"/>
      <c r="I19" s="63"/>
      <c r="J19" s="63">
        <v>216710.82</v>
      </c>
      <c r="K19" s="63" t="e">
        <f>J19/#REF!*100</f>
        <v>#REF!</v>
      </c>
      <c r="L19" s="56">
        <f t="shared" si="3"/>
        <v>57.64858200081401</v>
      </c>
      <c r="M19" s="55">
        <f t="shared" si="1"/>
        <v>-159206.18</v>
      </c>
      <c r="N19" s="63">
        <v>0</v>
      </c>
      <c r="O19" s="63">
        <v>0</v>
      </c>
      <c r="P19" s="63"/>
      <c r="Q19" s="63"/>
      <c r="R19" s="63"/>
      <c r="S19" s="63"/>
      <c r="T19" s="63"/>
      <c r="U19" s="63"/>
      <c r="V19" s="63"/>
      <c r="W19" s="63">
        <v>0</v>
      </c>
      <c r="X19" s="63">
        <v>0</v>
      </c>
      <c r="Y19" s="55"/>
      <c r="Z19" s="55">
        <f t="shared" si="2"/>
        <v>0</v>
      </c>
      <c r="AA19" s="64">
        <f>W19-P19</f>
        <v>0</v>
      </c>
    </row>
    <row r="20" spans="1:28" s="43" customFormat="1" ht="38.25" x14ac:dyDescent="0.25">
      <c r="A20" s="67" t="s">
        <v>130</v>
      </c>
      <c r="B20" s="61" t="s">
        <v>131</v>
      </c>
      <c r="C20" s="62">
        <v>118508</v>
      </c>
      <c r="D20" s="62">
        <v>118508</v>
      </c>
      <c r="E20" s="63"/>
      <c r="F20" s="62"/>
      <c r="G20" s="62"/>
      <c r="H20" s="62"/>
      <c r="I20" s="62"/>
      <c r="J20" s="62">
        <v>12566.75</v>
      </c>
      <c r="K20" s="63" t="e">
        <f>J20/#REF!*100</f>
        <v>#REF!</v>
      </c>
      <c r="L20" s="56">
        <f t="shared" si="3"/>
        <v>10.604136429608129</v>
      </c>
      <c r="M20" s="55">
        <f t="shared" si="1"/>
        <v>-105941.25</v>
      </c>
      <c r="N20" s="63">
        <v>0</v>
      </c>
      <c r="O20" s="63">
        <v>0</v>
      </c>
      <c r="P20" s="63"/>
      <c r="Q20" s="62"/>
      <c r="R20" s="62"/>
      <c r="S20" s="62"/>
      <c r="T20" s="62"/>
      <c r="U20" s="62"/>
      <c r="V20" s="63"/>
      <c r="W20" s="63">
        <v>0</v>
      </c>
      <c r="X20" s="63">
        <v>0</v>
      </c>
      <c r="Y20" s="55"/>
      <c r="Z20" s="55">
        <f t="shared" si="2"/>
        <v>0</v>
      </c>
      <c r="AA20" s="64">
        <f>W20-P20</f>
        <v>0</v>
      </c>
      <c r="AB20" s="68"/>
    </row>
    <row r="21" spans="1:28" s="43" customFormat="1" ht="25.5" x14ac:dyDescent="0.25">
      <c r="A21" s="67" t="s">
        <v>132</v>
      </c>
      <c r="B21" s="65" t="s">
        <v>133</v>
      </c>
      <c r="C21" s="62">
        <v>180050</v>
      </c>
      <c r="D21" s="62">
        <v>180050</v>
      </c>
      <c r="E21" s="63"/>
      <c r="F21" s="62"/>
      <c r="G21" s="62"/>
      <c r="H21" s="62"/>
      <c r="I21" s="62"/>
      <c r="J21" s="62">
        <v>49993.35</v>
      </c>
      <c r="K21" s="63" t="e">
        <f>J21/#REF!*100</f>
        <v>#REF!</v>
      </c>
      <c r="L21" s="56">
        <f t="shared" si="3"/>
        <v>27.766370452652041</v>
      </c>
      <c r="M21" s="55">
        <f t="shared" si="1"/>
        <v>-130056.65</v>
      </c>
      <c r="N21" s="63">
        <v>0</v>
      </c>
      <c r="O21" s="63">
        <v>0</v>
      </c>
      <c r="P21" s="63"/>
      <c r="Q21" s="62"/>
      <c r="R21" s="62"/>
      <c r="S21" s="62"/>
      <c r="T21" s="62"/>
      <c r="U21" s="63"/>
      <c r="V21" s="63"/>
      <c r="W21" s="63">
        <v>0</v>
      </c>
      <c r="X21" s="63">
        <v>0</v>
      </c>
      <c r="Y21" s="55"/>
      <c r="Z21" s="55">
        <f t="shared" si="2"/>
        <v>0</v>
      </c>
      <c r="AA21" s="64"/>
      <c r="AB21" s="68"/>
    </row>
    <row r="22" spans="1:28" s="43" customFormat="1" ht="51" x14ac:dyDescent="0.25">
      <c r="A22" s="67" t="s">
        <v>134</v>
      </c>
      <c r="B22" s="61" t="s">
        <v>135</v>
      </c>
      <c r="C22" s="62">
        <v>106000</v>
      </c>
      <c r="D22" s="62">
        <v>106000</v>
      </c>
      <c r="E22" s="63"/>
      <c r="F22" s="62"/>
      <c r="G22" s="62"/>
      <c r="H22" s="62"/>
      <c r="I22" s="62"/>
      <c r="J22" s="62">
        <v>106000</v>
      </c>
      <c r="K22" s="63" t="e">
        <f>J22/#REF!*100</f>
        <v>#REF!</v>
      </c>
      <c r="L22" s="56">
        <f t="shared" si="3"/>
        <v>100</v>
      </c>
      <c r="M22" s="55">
        <f t="shared" si="1"/>
        <v>0</v>
      </c>
      <c r="N22" s="63">
        <v>0</v>
      </c>
      <c r="O22" s="63">
        <v>0</v>
      </c>
      <c r="P22" s="63"/>
      <c r="Q22" s="62"/>
      <c r="R22" s="62"/>
      <c r="S22" s="62"/>
      <c r="T22" s="62"/>
      <c r="U22" s="63"/>
      <c r="V22" s="63"/>
      <c r="W22" s="63">
        <v>0</v>
      </c>
      <c r="X22" s="63">
        <v>0</v>
      </c>
      <c r="Y22" s="55"/>
      <c r="Z22" s="55">
        <f t="shared" si="2"/>
        <v>0</v>
      </c>
      <c r="AA22" s="64"/>
      <c r="AB22" s="68"/>
    </row>
    <row r="23" spans="1:28" s="43" customFormat="1" ht="25.5" x14ac:dyDescent="0.25">
      <c r="A23" s="67" t="s">
        <v>136</v>
      </c>
      <c r="B23" s="65" t="s">
        <v>137</v>
      </c>
      <c r="C23" s="62">
        <v>3900383</v>
      </c>
      <c r="D23" s="62">
        <v>4281120</v>
      </c>
      <c r="E23" s="63"/>
      <c r="F23" s="62"/>
      <c r="G23" s="62"/>
      <c r="H23" s="62"/>
      <c r="I23" s="62"/>
      <c r="J23" s="62">
        <v>3595720.13</v>
      </c>
      <c r="K23" s="63" t="e">
        <f>J23/#REF!*100</f>
        <v>#REF!</v>
      </c>
      <c r="L23" s="56">
        <f t="shared" si="3"/>
        <v>83.99017383301566</v>
      </c>
      <c r="M23" s="55">
        <f t="shared" si="1"/>
        <v>-685399.87000000011</v>
      </c>
      <c r="N23" s="63">
        <v>0</v>
      </c>
      <c r="O23" s="63">
        <v>2190200</v>
      </c>
      <c r="P23" s="63"/>
      <c r="Q23" s="62"/>
      <c r="R23" s="62"/>
      <c r="S23" s="62"/>
      <c r="T23" s="62"/>
      <c r="U23" s="63"/>
      <c r="V23" s="63"/>
      <c r="W23" s="63">
        <v>2176749</v>
      </c>
      <c r="X23" s="57">
        <f>W23/O23*100</f>
        <v>99.385855173043552</v>
      </c>
      <c r="Y23" s="55"/>
      <c r="Z23" s="55">
        <f t="shared" si="2"/>
        <v>-13451</v>
      </c>
      <c r="AA23" s="64">
        <f>W23-P23</f>
        <v>2176749</v>
      </c>
      <c r="AB23" s="68"/>
    </row>
    <row r="24" spans="1:28" s="43" customFormat="1" ht="15.75" x14ac:dyDescent="0.25">
      <c r="A24" s="67" t="s">
        <v>138</v>
      </c>
      <c r="B24" s="65" t="s">
        <v>139</v>
      </c>
      <c r="C24" s="62">
        <v>102820</v>
      </c>
      <c r="D24" s="62">
        <v>174320</v>
      </c>
      <c r="E24" s="63"/>
      <c r="F24" s="62"/>
      <c r="G24" s="62"/>
      <c r="H24" s="62"/>
      <c r="I24" s="62"/>
      <c r="J24" s="62">
        <v>0</v>
      </c>
      <c r="K24" s="63" t="e">
        <f>J24/#REF!*100</f>
        <v>#REF!</v>
      </c>
      <c r="L24" s="56">
        <f t="shared" si="3"/>
        <v>0</v>
      </c>
      <c r="M24" s="55">
        <f t="shared" si="1"/>
        <v>-174320</v>
      </c>
      <c r="N24" s="63">
        <v>0</v>
      </c>
      <c r="O24" s="63">
        <v>0</v>
      </c>
      <c r="P24" s="63"/>
      <c r="Q24" s="62"/>
      <c r="R24" s="62"/>
      <c r="S24" s="62"/>
      <c r="T24" s="62"/>
      <c r="U24" s="63"/>
      <c r="V24" s="63"/>
      <c r="W24" s="63">
        <v>0</v>
      </c>
      <c r="X24" s="63">
        <v>0</v>
      </c>
      <c r="Y24" s="55"/>
      <c r="Z24" s="55">
        <f t="shared" si="2"/>
        <v>0</v>
      </c>
      <c r="AA24" s="64">
        <f>W24-P24</f>
        <v>0</v>
      </c>
      <c r="AB24" s="68"/>
    </row>
    <row r="25" spans="1:28" s="43" customFormat="1" ht="25.5" x14ac:dyDescent="0.25">
      <c r="A25" s="67" t="s">
        <v>140</v>
      </c>
      <c r="B25" s="65" t="s">
        <v>141</v>
      </c>
      <c r="C25" s="62"/>
      <c r="D25" s="62"/>
      <c r="E25" s="63"/>
      <c r="F25" s="62"/>
      <c r="G25" s="62"/>
      <c r="H25" s="62"/>
      <c r="I25" s="62"/>
      <c r="J25" s="62"/>
      <c r="K25" s="63"/>
      <c r="L25" s="56"/>
      <c r="M25" s="55"/>
      <c r="N25" s="63">
        <v>0</v>
      </c>
      <c r="O25" s="63">
        <v>868263</v>
      </c>
      <c r="P25" s="63"/>
      <c r="Q25" s="62"/>
      <c r="R25" s="62"/>
      <c r="S25" s="62"/>
      <c r="T25" s="62"/>
      <c r="U25" s="63"/>
      <c r="V25" s="63"/>
      <c r="W25" s="63">
        <v>868262.74</v>
      </c>
      <c r="X25" s="63">
        <v>100</v>
      </c>
      <c r="Y25" s="55"/>
      <c r="Z25" s="55">
        <f t="shared" si="2"/>
        <v>-0.26000000000931323</v>
      </c>
      <c r="AA25" s="64"/>
      <c r="AB25" s="68"/>
    </row>
    <row r="26" spans="1:28" s="43" customFormat="1" ht="38.25" x14ac:dyDescent="0.25">
      <c r="A26" s="67" t="s">
        <v>142</v>
      </c>
      <c r="B26" s="65" t="s">
        <v>143</v>
      </c>
      <c r="C26" s="62">
        <v>385416</v>
      </c>
      <c r="D26" s="62">
        <v>1005531</v>
      </c>
      <c r="E26" s="63"/>
      <c r="F26" s="62"/>
      <c r="G26" s="62"/>
      <c r="H26" s="62"/>
      <c r="I26" s="62"/>
      <c r="J26" s="62">
        <v>368474.5</v>
      </c>
      <c r="K26" s="63" t="e">
        <f>J26/#REF!*100</f>
        <v>#REF!</v>
      </c>
      <c r="L26" s="56">
        <v>36.6</v>
      </c>
      <c r="M26" s="55">
        <f t="shared" ref="M26:M31" si="4">J26-D26</f>
        <v>-637056.5</v>
      </c>
      <c r="N26" s="63">
        <v>0</v>
      </c>
      <c r="O26" s="63">
        <v>640234</v>
      </c>
      <c r="P26" s="63"/>
      <c r="Q26" s="62"/>
      <c r="R26" s="62"/>
      <c r="S26" s="62"/>
      <c r="T26" s="62"/>
      <c r="U26" s="62"/>
      <c r="V26" s="63"/>
      <c r="W26" s="63">
        <v>640233.98</v>
      </c>
      <c r="X26" s="63">
        <v>100</v>
      </c>
      <c r="Y26" s="55"/>
      <c r="Z26" s="55">
        <f t="shared" si="2"/>
        <v>-2.0000000018626451E-2</v>
      </c>
      <c r="AA26" s="64">
        <f t="shared" ref="AA26:AA31" si="5">W26-P26</f>
        <v>640233.98</v>
      </c>
      <c r="AB26" s="68"/>
    </row>
    <row r="27" spans="1:28" s="43" customFormat="1" ht="25.5" x14ac:dyDescent="0.25">
      <c r="A27" s="67" t="s">
        <v>144</v>
      </c>
      <c r="B27" s="65" t="s">
        <v>145</v>
      </c>
      <c r="C27" s="62">
        <v>76320</v>
      </c>
      <c r="D27" s="62">
        <v>116320</v>
      </c>
      <c r="E27" s="63"/>
      <c r="F27" s="62"/>
      <c r="G27" s="62"/>
      <c r="H27" s="62"/>
      <c r="I27" s="62"/>
      <c r="J27" s="62">
        <v>70760</v>
      </c>
      <c r="K27" s="63" t="e">
        <f>J27/#REF!*100</f>
        <v>#REF!</v>
      </c>
      <c r="L27" s="56">
        <f>J27/D27*100</f>
        <v>60.832187070151313</v>
      </c>
      <c r="M27" s="55">
        <f t="shared" si="4"/>
        <v>-45560</v>
      </c>
      <c r="N27" s="63">
        <v>0</v>
      </c>
      <c r="O27" s="63">
        <v>638871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394270.3</v>
      </c>
      <c r="X27" s="57">
        <v>61.7</v>
      </c>
      <c r="Y27" s="55"/>
      <c r="Z27" s="55">
        <f t="shared" si="2"/>
        <v>-244600.7</v>
      </c>
      <c r="AA27" s="64">
        <f t="shared" si="5"/>
        <v>394270.3</v>
      </c>
      <c r="AB27" s="68"/>
    </row>
    <row r="28" spans="1:28" s="43" customFormat="1" ht="51" x14ac:dyDescent="0.25">
      <c r="A28" s="67" t="s">
        <v>146</v>
      </c>
      <c r="B28" s="65" t="s">
        <v>147</v>
      </c>
      <c r="C28" s="62">
        <v>4219097</v>
      </c>
      <c r="D28" s="62">
        <v>2739097</v>
      </c>
      <c r="E28" s="63"/>
      <c r="F28" s="62"/>
      <c r="G28" s="62"/>
      <c r="H28" s="62"/>
      <c r="I28" s="62"/>
      <c r="J28" s="62">
        <v>2356834.65</v>
      </c>
      <c r="K28" s="63" t="e">
        <f>J28/#REF!*100</f>
        <v>#REF!</v>
      </c>
      <c r="L28" s="56">
        <f>J28/D28*100</f>
        <v>86.044220047701842</v>
      </c>
      <c r="M28" s="55">
        <f t="shared" si="4"/>
        <v>-382262.35000000009</v>
      </c>
      <c r="N28" s="63">
        <v>45864</v>
      </c>
      <c r="O28" s="63">
        <v>2173896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2024047.51</v>
      </c>
      <c r="X28" s="57">
        <f>W28/O28*100</f>
        <v>93.106915418216886</v>
      </c>
      <c r="Y28" s="55"/>
      <c r="Z28" s="55">
        <f t="shared" si="2"/>
        <v>-149848.49</v>
      </c>
      <c r="AA28" s="64">
        <f t="shared" si="5"/>
        <v>2024047.51</v>
      </c>
      <c r="AB28" s="68"/>
    </row>
    <row r="29" spans="1:28" s="43" customFormat="1" ht="25.5" x14ac:dyDescent="0.25">
      <c r="A29" s="67" t="s">
        <v>148</v>
      </c>
      <c r="B29" s="61" t="s">
        <v>149</v>
      </c>
      <c r="C29" s="62">
        <v>0</v>
      </c>
      <c r="D29" s="62">
        <v>0</v>
      </c>
      <c r="E29" s="63"/>
      <c r="F29" s="62"/>
      <c r="G29" s="62"/>
      <c r="H29" s="62"/>
      <c r="I29" s="62"/>
      <c r="J29" s="62">
        <v>0</v>
      </c>
      <c r="K29" s="63" t="e">
        <f>J29/#REF!*100</f>
        <v>#REF!</v>
      </c>
      <c r="L29" s="56">
        <v>0</v>
      </c>
      <c r="M29" s="55">
        <f t="shared" si="4"/>
        <v>0</v>
      </c>
      <c r="N29" s="63">
        <v>0</v>
      </c>
      <c r="O29" s="63">
        <v>0</v>
      </c>
      <c r="P29" s="63"/>
      <c r="Q29" s="62"/>
      <c r="R29" s="62"/>
      <c r="S29" s="62"/>
      <c r="T29" s="62"/>
      <c r="U29" s="63"/>
      <c r="V29" s="63"/>
      <c r="W29" s="63">
        <v>0</v>
      </c>
      <c r="X29" s="57">
        <v>0</v>
      </c>
      <c r="Y29" s="55"/>
      <c r="Z29" s="55">
        <f t="shared" si="2"/>
        <v>0</v>
      </c>
      <c r="AA29" s="64">
        <f t="shared" si="5"/>
        <v>0</v>
      </c>
      <c r="AB29" s="68"/>
    </row>
    <row r="30" spans="1:28" s="43" customFormat="1" ht="114.75" x14ac:dyDescent="0.25">
      <c r="A30" s="67" t="s">
        <v>150</v>
      </c>
      <c r="B30" s="61" t="s">
        <v>151</v>
      </c>
      <c r="C30" s="62">
        <v>0</v>
      </c>
      <c r="D30" s="62">
        <v>0</v>
      </c>
      <c r="E30" s="63"/>
      <c r="F30" s="62"/>
      <c r="G30" s="62"/>
      <c r="H30" s="62"/>
      <c r="I30" s="62"/>
      <c r="J30" s="62">
        <v>0</v>
      </c>
      <c r="K30" s="63" t="e">
        <f>J30/#REF!*100</f>
        <v>#REF!</v>
      </c>
      <c r="L30" s="56">
        <v>0</v>
      </c>
      <c r="M30" s="55">
        <f t="shared" si="4"/>
        <v>0</v>
      </c>
      <c r="N30" s="63">
        <v>20000</v>
      </c>
      <c r="O30" s="63">
        <v>20000</v>
      </c>
      <c r="P30" s="63"/>
      <c r="Q30" s="62"/>
      <c r="R30" s="62"/>
      <c r="S30" s="62"/>
      <c r="T30" s="62"/>
      <c r="U30" s="63"/>
      <c r="V30" s="63"/>
      <c r="W30" s="63">
        <v>0</v>
      </c>
      <c r="X30" s="57">
        <f>W30/O30*100</f>
        <v>0</v>
      </c>
      <c r="Y30" s="55"/>
      <c r="Z30" s="55">
        <f t="shared" si="2"/>
        <v>-20000</v>
      </c>
      <c r="AA30" s="64">
        <f t="shared" si="5"/>
        <v>0</v>
      </c>
      <c r="AB30" s="68"/>
    </row>
    <row r="31" spans="1:28" s="43" customFormat="1" ht="58.5" customHeight="1" x14ac:dyDescent="0.25">
      <c r="A31" s="67" t="s">
        <v>152</v>
      </c>
      <c r="B31" s="61" t="s">
        <v>153</v>
      </c>
      <c r="C31" s="62">
        <v>0</v>
      </c>
      <c r="D31" s="62">
        <v>0</v>
      </c>
      <c r="E31" s="63"/>
      <c r="F31" s="62"/>
      <c r="G31" s="62"/>
      <c r="H31" s="62"/>
      <c r="I31" s="62"/>
      <c r="J31" s="62">
        <v>0</v>
      </c>
      <c r="K31" s="63" t="e">
        <f>J31/#REF!*100</f>
        <v>#REF!</v>
      </c>
      <c r="L31" s="56">
        <v>0</v>
      </c>
      <c r="M31" s="55">
        <f t="shared" si="4"/>
        <v>0</v>
      </c>
      <c r="N31" s="63">
        <v>2700</v>
      </c>
      <c r="O31" s="63">
        <v>2700</v>
      </c>
      <c r="P31" s="63"/>
      <c r="Q31" s="62"/>
      <c r="R31" s="62"/>
      <c r="S31" s="62"/>
      <c r="T31" s="62"/>
      <c r="U31" s="63"/>
      <c r="V31" s="63"/>
      <c r="W31" s="63">
        <v>0</v>
      </c>
      <c r="X31" s="57">
        <f>W31/O31*100</f>
        <v>0</v>
      </c>
      <c r="Y31" s="55"/>
      <c r="Z31" s="55">
        <f t="shared" si="2"/>
        <v>-2700</v>
      </c>
      <c r="AA31" s="64">
        <f t="shared" si="5"/>
        <v>0</v>
      </c>
      <c r="AB31" s="68"/>
    </row>
    <row r="32" spans="1:28" s="43" customFormat="1" ht="46.5" customHeight="1" x14ac:dyDescent="0.25">
      <c r="A32" s="69" t="s">
        <v>154</v>
      </c>
      <c r="B32" s="61" t="s">
        <v>155</v>
      </c>
      <c r="C32" s="62">
        <v>0</v>
      </c>
      <c r="D32" s="62">
        <v>5000</v>
      </c>
      <c r="E32" s="63"/>
      <c r="F32" s="62"/>
      <c r="G32" s="62"/>
      <c r="H32" s="62"/>
      <c r="I32" s="62"/>
      <c r="J32" s="62">
        <v>0</v>
      </c>
      <c r="K32" s="63"/>
      <c r="L32" s="56">
        <v>0</v>
      </c>
      <c r="M32" s="55">
        <v>-5000</v>
      </c>
      <c r="N32" s="63">
        <v>0</v>
      </c>
      <c r="O32" s="63">
        <v>0</v>
      </c>
      <c r="P32" s="63"/>
      <c r="Q32" s="62"/>
      <c r="R32" s="62"/>
      <c r="S32" s="62"/>
      <c r="T32" s="62"/>
      <c r="U32" s="63"/>
      <c r="V32" s="63"/>
      <c r="W32" s="63">
        <v>0</v>
      </c>
      <c r="X32" s="57">
        <v>0</v>
      </c>
      <c r="Y32" s="55"/>
      <c r="Z32" s="55">
        <v>0</v>
      </c>
      <c r="AA32" s="64"/>
      <c r="AB32" s="68"/>
    </row>
    <row r="33" spans="1:28" s="43" customFormat="1" ht="37.5" customHeight="1" x14ac:dyDescent="0.25">
      <c r="A33" s="69" t="s">
        <v>156</v>
      </c>
      <c r="B33" s="61" t="s">
        <v>64</v>
      </c>
      <c r="C33" s="62">
        <v>100000</v>
      </c>
      <c r="D33" s="62">
        <v>200000</v>
      </c>
      <c r="E33" s="63"/>
      <c r="F33" s="62"/>
      <c r="G33" s="62"/>
      <c r="H33" s="62"/>
      <c r="I33" s="62"/>
      <c r="J33" s="62">
        <v>200000</v>
      </c>
      <c r="K33" s="63">
        <v>100</v>
      </c>
      <c r="L33" s="56">
        <v>100</v>
      </c>
      <c r="M33" s="55">
        <v>0</v>
      </c>
      <c r="N33" s="63">
        <v>0</v>
      </c>
      <c r="O33" s="63">
        <v>0</v>
      </c>
      <c r="P33" s="63"/>
      <c r="Q33" s="62"/>
      <c r="R33" s="62"/>
      <c r="S33" s="62"/>
      <c r="T33" s="62"/>
      <c r="U33" s="63"/>
      <c r="V33" s="63"/>
      <c r="W33" s="63">
        <v>0</v>
      </c>
      <c r="X33" s="57">
        <v>0</v>
      </c>
      <c r="Y33" s="55"/>
      <c r="Z33" s="55">
        <v>0</v>
      </c>
      <c r="AA33" s="64"/>
      <c r="AB33" s="68"/>
    </row>
    <row r="34" spans="1:28" s="43" customFormat="1" ht="37.5" customHeight="1" x14ac:dyDescent="0.25">
      <c r="A34" s="69" t="s">
        <v>157</v>
      </c>
      <c r="B34" s="61" t="s">
        <v>158</v>
      </c>
      <c r="C34" s="62">
        <v>0</v>
      </c>
      <c r="D34" s="62">
        <v>50000</v>
      </c>
      <c r="E34" s="63"/>
      <c r="F34" s="62"/>
      <c r="G34" s="62"/>
      <c r="H34" s="62"/>
      <c r="I34" s="62"/>
      <c r="J34" s="62">
        <v>50000</v>
      </c>
      <c r="K34" s="63"/>
      <c r="L34" s="56">
        <v>100</v>
      </c>
      <c r="M34" s="55">
        <v>0</v>
      </c>
      <c r="N34" s="63">
        <v>0</v>
      </c>
      <c r="O34" s="63">
        <v>0</v>
      </c>
      <c r="P34" s="63"/>
      <c r="Q34" s="62"/>
      <c r="R34" s="62"/>
      <c r="S34" s="62"/>
      <c r="T34" s="62"/>
      <c r="U34" s="63"/>
      <c r="V34" s="63"/>
      <c r="W34" s="63">
        <v>0</v>
      </c>
      <c r="X34" s="57">
        <v>0</v>
      </c>
      <c r="Y34" s="55"/>
      <c r="Z34" s="55">
        <v>0</v>
      </c>
      <c r="AA34" s="64"/>
      <c r="AB34" s="68"/>
    </row>
    <row r="35" spans="1:28" s="59" customFormat="1" ht="22.5" customHeight="1" x14ac:dyDescent="0.25">
      <c r="A35" s="70"/>
      <c r="B35" s="71" t="s">
        <v>159</v>
      </c>
      <c r="C35" s="72">
        <f>SUM(C11:C34)</f>
        <v>24926943</v>
      </c>
      <c r="D35" s="72">
        <f>SUM(D11:D34)</f>
        <v>26281861</v>
      </c>
      <c r="E35" s="72"/>
      <c r="F35" s="72"/>
      <c r="G35" s="72"/>
      <c r="H35" s="72"/>
      <c r="I35" s="72"/>
      <c r="J35" s="72">
        <f>SUM(J11:J34)</f>
        <v>21448166.049999997</v>
      </c>
      <c r="K35" s="72"/>
      <c r="L35" s="56">
        <v>81.599999999999994</v>
      </c>
      <c r="M35" s="55">
        <f t="shared" ref="M35:M41" si="6">J35-D35</f>
        <v>-4833694.950000003</v>
      </c>
      <c r="N35" s="72">
        <f>SUM(N11:N34)</f>
        <v>1101849</v>
      </c>
      <c r="O35" s="72">
        <f>SUM(O11:O34)</f>
        <v>7585535</v>
      </c>
      <c r="P35" s="72"/>
      <c r="Q35" s="72"/>
      <c r="R35" s="72"/>
      <c r="S35" s="72"/>
      <c r="T35" s="72"/>
      <c r="U35" s="72"/>
      <c r="V35" s="72"/>
      <c r="W35" s="72">
        <f>SUM(W11:W34)</f>
        <v>6631691.2999999998</v>
      </c>
      <c r="X35" s="57">
        <f t="shared" ref="X35:X41" si="7">W35/O35*100</f>
        <v>87.425492071422767</v>
      </c>
      <c r="Y35" s="55"/>
      <c r="Z35" s="55">
        <f t="shared" ref="Z35:Z41" si="8">W35-O35</f>
        <v>-953843.70000000019</v>
      </c>
      <c r="AA35" s="58">
        <f t="shared" ref="AA35:AA41" si="9">W35-P35</f>
        <v>6631691.2999999998</v>
      </c>
      <c r="AB35" s="68"/>
    </row>
    <row r="36" spans="1:28" s="59" customFormat="1" ht="51.75" hidden="1" thickBot="1" x14ac:dyDescent="0.3">
      <c r="A36" s="74">
        <v>250313</v>
      </c>
      <c r="B36" s="75" t="s">
        <v>160</v>
      </c>
      <c r="C36" s="72">
        <f t="shared" ref="C36:C40" si="10">SUM(C12:C35)</f>
        <v>44196250</v>
      </c>
      <c r="D36" s="76"/>
      <c r="E36" s="55"/>
      <c r="F36" s="76"/>
      <c r="G36" s="76"/>
      <c r="H36" s="76"/>
      <c r="I36" s="76"/>
      <c r="J36" s="76"/>
      <c r="K36" s="55" t="e">
        <f>J36/#REF!*100</f>
        <v>#REF!</v>
      </c>
      <c r="L36" s="56" t="e">
        <f t="shared" ref="L36:L41" si="11">J36/D36*100</f>
        <v>#DIV/0!</v>
      </c>
      <c r="M36" s="122">
        <f t="shared" si="6"/>
        <v>0</v>
      </c>
      <c r="N36" s="55"/>
      <c r="O36" s="55"/>
      <c r="P36" s="55"/>
      <c r="Q36" s="76"/>
      <c r="R36" s="76"/>
      <c r="S36" s="76"/>
      <c r="T36" s="76"/>
      <c r="U36" s="55"/>
      <c r="V36" s="55"/>
      <c r="W36" s="55"/>
      <c r="X36" s="57" t="e">
        <f t="shared" si="7"/>
        <v>#DIV/0!</v>
      </c>
      <c r="Y36" s="55"/>
      <c r="Z36" s="55">
        <f t="shared" si="8"/>
        <v>0</v>
      </c>
      <c r="AA36" s="58">
        <f t="shared" si="9"/>
        <v>0</v>
      </c>
      <c r="AB36" s="68"/>
    </row>
    <row r="37" spans="1:28" s="59" customFormat="1" ht="153.75" hidden="1" thickBot="1" x14ac:dyDescent="0.3">
      <c r="A37" s="77">
        <v>250327</v>
      </c>
      <c r="B37" s="78" t="s">
        <v>161</v>
      </c>
      <c r="C37" s="72">
        <f t="shared" si="10"/>
        <v>88392500</v>
      </c>
      <c r="D37" s="76"/>
      <c r="E37" s="55">
        <f>D37-C37</f>
        <v>-88392500</v>
      </c>
      <c r="F37" s="55"/>
      <c r="G37" s="55"/>
      <c r="H37" s="55"/>
      <c r="I37" s="76"/>
      <c r="J37" s="76"/>
      <c r="K37" s="55" t="e">
        <f>J37/#REF!*100</f>
        <v>#REF!</v>
      </c>
      <c r="L37" s="56" t="e">
        <f t="shared" si="11"/>
        <v>#DIV/0!</v>
      </c>
      <c r="M37" s="73">
        <f t="shared" si="6"/>
        <v>0</v>
      </c>
      <c r="N37" s="55"/>
      <c r="O37" s="55"/>
      <c r="P37" s="55"/>
      <c r="Q37" s="76"/>
      <c r="R37" s="76"/>
      <c r="S37" s="76"/>
      <c r="T37" s="76"/>
      <c r="U37" s="55"/>
      <c r="V37" s="55"/>
      <c r="W37" s="55"/>
      <c r="X37" s="57" t="e">
        <f t="shared" si="7"/>
        <v>#DIV/0!</v>
      </c>
      <c r="Y37" s="55"/>
      <c r="Z37" s="55">
        <f t="shared" si="8"/>
        <v>0</v>
      </c>
      <c r="AA37" s="58">
        <f t="shared" si="9"/>
        <v>0</v>
      </c>
      <c r="AB37" s="68"/>
    </row>
    <row r="38" spans="1:28" s="81" customFormat="1" ht="102.75" hidden="1" thickBot="1" x14ac:dyDescent="0.3">
      <c r="A38" s="77">
        <v>250343</v>
      </c>
      <c r="B38" s="79" t="s">
        <v>162</v>
      </c>
      <c r="C38" s="72">
        <f t="shared" si="10"/>
        <v>168782731</v>
      </c>
      <c r="D38" s="76"/>
      <c r="E38" s="55">
        <f>D38-C38</f>
        <v>-168782731</v>
      </c>
      <c r="F38" s="76"/>
      <c r="G38" s="76"/>
      <c r="H38" s="76"/>
      <c r="I38" s="76"/>
      <c r="J38" s="76"/>
      <c r="K38" s="55" t="e">
        <f>J38/#REF!*100</f>
        <v>#REF!</v>
      </c>
      <c r="L38" s="56" t="e">
        <f t="shared" si="11"/>
        <v>#DIV/0!</v>
      </c>
      <c r="M38" s="73">
        <f t="shared" si="6"/>
        <v>0</v>
      </c>
      <c r="N38" s="55"/>
      <c r="O38" s="55"/>
      <c r="P38" s="55"/>
      <c r="Q38" s="76"/>
      <c r="R38" s="76"/>
      <c r="S38" s="76"/>
      <c r="T38" s="55"/>
      <c r="U38" s="55"/>
      <c r="V38" s="55"/>
      <c r="W38" s="80"/>
      <c r="X38" s="57" t="e">
        <f t="shared" si="7"/>
        <v>#DIV/0!</v>
      </c>
      <c r="Y38" s="55"/>
      <c r="Z38" s="55">
        <f t="shared" si="8"/>
        <v>0</v>
      </c>
      <c r="AA38" s="58">
        <f t="shared" si="9"/>
        <v>0</v>
      </c>
      <c r="AB38" s="68"/>
    </row>
    <row r="39" spans="1:28" s="59" customFormat="1" ht="77.25" hidden="1" thickBot="1" x14ac:dyDescent="0.3">
      <c r="A39" s="70" t="s">
        <v>163</v>
      </c>
      <c r="B39" s="82" t="s">
        <v>164</v>
      </c>
      <c r="C39" s="72">
        <f t="shared" si="10"/>
        <v>336444848</v>
      </c>
      <c r="D39" s="76"/>
      <c r="E39" s="55">
        <f>D39-C39</f>
        <v>-336444848</v>
      </c>
      <c r="F39" s="76"/>
      <c r="G39" s="76"/>
      <c r="H39" s="76"/>
      <c r="I39" s="76"/>
      <c r="J39" s="76"/>
      <c r="K39" s="55" t="e">
        <f>J39/#REF!*100</f>
        <v>#REF!</v>
      </c>
      <c r="L39" s="56" t="e">
        <f t="shared" si="11"/>
        <v>#DIV/0!</v>
      </c>
      <c r="M39" s="73">
        <f t="shared" si="6"/>
        <v>0</v>
      </c>
      <c r="N39" s="55"/>
      <c r="O39" s="55"/>
      <c r="P39" s="55"/>
      <c r="Q39" s="76"/>
      <c r="R39" s="76"/>
      <c r="S39" s="76"/>
      <c r="T39" s="76"/>
      <c r="U39" s="55"/>
      <c r="V39" s="55"/>
      <c r="W39" s="55"/>
      <c r="X39" s="57" t="e">
        <f t="shared" si="7"/>
        <v>#DIV/0!</v>
      </c>
      <c r="Y39" s="55"/>
      <c r="Z39" s="55">
        <f t="shared" si="8"/>
        <v>0</v>
      </c>
      <c r="AA39" s="58">
        <f t="shared" si="9"/>
        <v>0</v>
      </c>
      <c r="AB39" s="68"/>
    </row>
    <row r="40" spans="1:28" s="59" customFormat="1" ht="16.5" hidden="1" customHeight="1" x14ac:dyDescent="0.25">
      <c r="A40" s="77"/>
      <c r="B40" s="75"/>
      <c r="C40" s="72">
        <f t="shared" si="10"/>
        <v>672677696</v>
      </c>
      <c r="D40" s="76"/>
      <c r="E40" s="55"/>
      <c r="F40" s="76"/>
      <c r="G40" s="76"/>
      <c r="H40" s="76"/>
      <c r="I40" s="76"/>
      <c r="J40" s="76"/>
      <c r="K40" s="55"/>
      <c r="L40" s="56" t="e">
        <f t="shared" si="11"/>
        <v>#DIV/0!</v>
      </c>
      <c r="M40" s="73">
        <f t="shared" si="6"/>
        <v>0</v>
      </c>
      <c r="N40" s="55"/>
      <c r="O40" s="55"/>
      <c r="P40" s="55"/>
      <c r="Q40" s="76"/>
      <c r="R40" s="76"/>
      <c r="S40" s="76"/>
      <c r="T40" s="76"/>
      <c r="U40" s="76"/>
      <c r="V40" s="55"/>
      <c r="W40" s="55"/>
      <c r="X40" s="57" t="e">
        <f t="shared" si="7"/>
        <v>#DIV/0!</v>
      </c>
      <c r="Y40" s="55"/>
      <c r="Z40" s="55">
        <f t="shared" si="8"/>
        <v>0</v>
      </c>
      <c r="AA40" s="58">
        <f t="shared" si="9"/>
        <v>0</v>
      </c>
      <c r="AB40" s="68"/>
    </row>
    <row r="41" spans="1:28" s="59" customFormat="1" ht="26.25" thickBot="1" x14ac:dyDescent="0.3">
      <c r="A41" s="83"/>
      <c r="B41" s="84" t="s">
        <v>165</v>
      </c>
      <c r="C41" s="121">
        <v>24926943</v>
      </c>
      <c r="D41" s="85">
        <f t="shared" ref="D41:J41" si="12">D35+D36+D39</f>
        <v>26281861</v>
      </c>
      <c r="E41" s="85">
        <f t="shared" si="12"/>
        <v>-336444848</v>
      </c>
      <c r="F41" s="85">
        <f t="shared" si="12"/>
        <v>0</v>
      </c>
      <c r="G41" s="85">
        <f t="shared" si="12"/>
        <v>0</v>
      </c>
      <c r="H41" s="85">
        <f t="shared" si="12"/>
        <v>0</v>
      </c>
      <c r="I41" s="85">
        <f t="shared" si="12"/>
        <v>0</v>
      </c>
      <c r="J41" s="85">
        <f t="shared" si="12"/>
        <v>21448166.049999997</v>
      </c>
      <c r="K41" s="73" t="e">
        <f>J41/#REF!*100</f>
        <v>#REF!</v>
      </c>
      <c r="L41" s="86">
        <f t="shared" si="11"/>
        <v>81.608247033952424</v>
      </c>
      <c r="M41" s="73">
        <f t="shared" si="6"/>
        <v>-4833694.950000003</v>
      </c>
      <c r="N41" s="85">
        <f>N35+N36+N39</f>
        <v>1101849</v>
      </c>
      <c r="O41" s="85">
        <f>O35+O36+O39</f>
        <v>7585535</v>
      </c>
      <c r="P41" s="85">
        <f t="shared" ref="P41:W41" si="13">P35+P36+P39</f>
        <v>0</v>
      </c>
      <c r="Q41" s="85">
        <f t="shared" si="13"/>
        <v>0</v>
      </c>
      <c r="R41" s="85">
        <f t="shared" si="13"/>
        <v>0</v>
      </c>
      <c r="S41" s="85">
        <f t="shared" si="13"/>
        <v>0</v>
      </c>
      <c r="T41" s="85">
        <f t="shared" si="13"/>
        <v>0</v>
      </c>
      <c r="U41" s="85">
        <f t="shared" si="13"/>
        <v>0</v>
      </c>
      <c r="V41" s="85">
        <f t="shared" si="13"/>
        <v>0</v>
      </c>
      <c r="W41" s="85">
        <f t="shared" si="13"/>
        <v>6631691.2999999998</v>
      </c>
      <c r="X41" s="87">
        <f t="shared" si="7"/>
        <v>87.425492071422767</v>
      </c>
      <c r="Y41" s="73"/>
      <c r="Z41" s="73">
        <f t="shared" si="8"/>
        <v>-953843.70000000019</v>
      </c>
      <c r="AA41" s="88">
        <f t="shared" si="9"/>
        <v>6631691.2999999998</v>
      </c>
      <c r="AB41" s="68"/>
    </row>
    <row r="42" spans="1:28" s="59" customFormat="1" ht="15.75" x14ac:dyDescent="0.25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2"/>
      <c r="L42" s="93"/>
      <c r="M42" s="92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4"/>
      <c r="Y42" s="92"/>
      <c r="Z42" s="92"/>
      <c r="AA42" s="92"/>
      <c r="AB42" s="68"/>
    </row>
    <row r="43" spans="1:28" s="59" customFormat="1" ht="15.75" x14ac:dyDescent="0.25">
      <c r="A43" s="89"/>
      <c r="B43" s="90"/>
      <c r="C43" s="91"/>
      <c r="D43" s="91"/>
      <c r="E43" s="91"/>
      <c r="F43" s="91"/>
      <c r="G43" s="91"/>
      <c r="H43" s="91"/>
      <c r="I43" s="91"/>
      <c r="J43" s="91"/>
      <c r="K43" s="92"/>
      <c r="L43" s="93"/>
      <c r="M43" s="92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4"/>
      <c r="Y43" s="92"/>
      <c r="Z43" s="92"/>
      <c r="AA43" s="92"/>
      <c r="AB43" s="68"/>
    </row>
    <row r="44" spans="1:28" s="117" customFormat="1" ht="18.75" x14ac:dyDescent="0.3">
      <c r="C44" s="119"/>
      <c r="D44" s="118" t="s">
        <v>175</v>
      </c>
      <c r="E44" s="119"/>
      <c r="F44" s="119"/>
      <c r="G44" s="119"/>
      <c r="H44" s="120" t="s">
        <v>166</v>
      </c>
      <c r="I44" s="119"/>
      <c r="J44" s="119"/>
      <c r="K44" s="119"/>
      <c r="L44" s="119"/>
      <c r="O44" s="120" t="s">
        <v>166</v>
      </c>
    </row>
    <row r="45" spans="1:28" s="59" customFormat="1" ht="15.75" x14ac:dyDescent="0.25">
      <c r="A45" s="89"/>
      <c r="B45" s="90"/>
      <c r="C45" s="91"/>
      <c r="D45" s="91"/>
      <c r="E45" s="91"/>
      <c r="F45" s="91"/>
      <c r="G45" s="91"/>
      <c r="H45" s="91"/>
      <c r="I45" s="91"/>
      <c r="J45" s="91"/>
      <c r="K45" s="92"/>
      <c r="L45" s="93"/>
      <c r="M45" s="92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4"/>
      <c r="Y45" s="92"/>
      <c r="Z45" s="92"/>
      <c r="AA45" s="92"/>
      <c r="AB45" s="68"/>
    </row>
    <row r="46" spans="1:28" s="59" customFormat="1" ht="15.75" x14ac:dyDescent="0.25">
      <c r="A46" s="89"/>
      <c r="B46" s="90"/>
      <c r="C46" s="91"/>
      <c r="D46" s="91"/>
      <c r="E46" s="91"/>
      <c r="F46" s="91"/>
      <c r="G46" s="91"/>
      <c r="H46" s="91"/>
      <c r="I46" s="91"/>
      <c r="J46" s="91"/>
      <c r="K46" s="92"/>
      <c r="L46" s="93"/>
      <c r="M46" s="92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4"/>
      <c r="Y46" s="92"/>
      <c r="Z46" s="92"/>
      <c r="AA46" s="92"/>
      <c r="AB46" s="68"/>
    </row>
    <row r="47" spans="1:28" s="59" customFormat="1" ht="15.75" x14ac:dyDescent="0.25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2"/>
      <c r="L47" s="93"/>
      <c r="M47" s="92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4"/>
      <c r="Y47" s="92"/>
      <c r="Z47" s="92"/>
      <c r="AA47" s="92"/>
      <c r="AB47" s="68"/>
    </row>
    <row r="48" spans="1:28" s="59" customFormat="1" ht="18.75" x14ac:dyDescent="0.25">
      <c r="A48" s="89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A48" s="92"/>
      <c r="AB48" s="68"/>
    </row>
    <row r="49" spans="1:28" s="59" customFormat="1" ht="18.75" x14ac:dyDescent="0.25">
      <c r="A49" s="89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8"/>
      <c r="Y49" s="96"/>
      <c r="Z49" s="96"/>
      <c r="AA49" s="92"/>
      <c r="AB49" s="68"/>
    </row>
    <row r="50" spans="1:28" s="59" customFormat="1" ht="15.75" x14ac:dyDescent="0.25">
      <c r="A50" s="89"/>
      <c r="B50" s="90"/>
      <c r="C50" s="91"/>
      <c r="D50" s="91"/>
      <c r="E50" s="91"/>
      <c r="F50" s="91"/>
      <c r="G50" s="91"/>
      <c r="H50" s="91"/>
      <c r="I50" s="91"/>
      <c r="J50" s="91"/>
      <c r="K50" s="92"/>
      <c r="L50" s="93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4"/>
      <c r="Y50" s="92"/>
      <c r="Z50" s="92"/>
      <c r="AA50" s="92"/>
      <c r="AB50" s="68"/>
    </row>
    <row r="51" spans="1:28" s="101" customFormat="1" ht="20.25" x14ac:dyDescent="0.3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4"/>
    </row>
    <row r="52" spans="1:28" s="43" customFormat="1" ht="18.75" x14ac:dyDescent="0.25">
      <c r="A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5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:28" s="43" customFormat="1" ht="18.75" x14ac:dyDescent="0.25">
      <c r="A53" s="99"/>
      <c r="B53" s="106"/>
      <c r="C53" s="107"/>
      <c r="D53" s="107"/>
      <c r="E53" s="107"/>
      <c r="F53" s="107"/>
      <c r="G53" s="107"/>
      <c r="H53" s="107"/>
      <c r="I53" s="107"/>
      <c r="J53" s="107"/>
      <c r="K53" s="100"/>
      <c r="L53" s="100"/>
      <c r="M53" s="100"/>
      <c r="N53" s="100"/>
      <c r="O53" s="105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</row>
    <row r="54" spans="1:28" s="43" customFormat="1" ht="39.75" customHeight="1" x14ac:dyDescent="0.25">
      <c r="A54" s="99"/>
      <c r="B54" s="108"/>
      <c r="C54" s="107"/>
      <c r="D54" s="107"/>
      <c r="E54" s="107"/>
      <c r="F54" s="107"/>
      <c r="G54" s="107"/>
      <c r="H54" s="107"/>
      <c r="I54" s="107"/>
      <c r="J54" s="107"/>
      <c r="K54" s="100"/>
      <c r="L54" s="100"/>
      <c r="M54" s="100"/>
      <c r="N54" s="100"/>
      <c r="O54" s="105"/>
      <c r="P54" s="99"/>
      <c r="Q54" s="99"/>
      <c r="R54" s="99"/>
      <c r="S54" s="99"/>
      <c r="T54" s="99"/>
      <c r="U54" s="99"/>
      <c r="V54" s="99"/>
      <c r="W54" s="5"/>
      <c r="X54" s="99"/>
      <c r="Y54" s="99"/>
      <c r="Z54" s="99"/>
      <c r="AA54" s="99"/>
    </row>
    <row r="55" spans="1:28" s="43" customFormat="1" ht="18.75" x14ac:dyDescent="0.25">
      <c r="A55" s="99"/>
      <c r="B55" s="10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5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</row>
    <row r="56" spans="1:28" s="43" customFormat="1" ht="18.75" x14ac:dyDescent="0.25">
      <c r="A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5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</row>
    <row r="57" spans="1:28" s="43" customFormat="1" ht="12.75" x14ac:dyDescent="0.25">
      <c r="A57" s="99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28" s="43" customFormat="1" ht="12.75" x14ac:dyDescent="0.25">
      <c r="A58" s="99"/>
      <c r="C58" s="110"/>
      <c r="D58" s="111"/>
      <c r="E58" s="110"/>
      <c r="F58" s="110"/>
      <c r="G58" s="110"/>
      <c r="H58" s="110"/>
      <c r="I58" s="110"/>
      <c r="J58" s="110"/>
      <c r="K58" s="112"/>
      <c r="L58" s="112"/>
      <c r="M58" s="110"/>
      <c r="N58" s="110"/>
      <c r="O58" s="110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1:28" s="43" customFormat="1" ht="12.75" x14ac:dyDescent="0.25">
      <c r="A59" s="99"/>
      <c r="C59" s="99"/>
      <c r="D59" s="99"/>
      <c r="E59" s="99"/>
      <c r="F59" s="99"/>
      <c r="G59" s="99"/>
      <c r="H59" s="99"/>
      <c r="I59" s="99"/>
      <c r="J59" s="113"/>
      <c r="K59" s="114"/>
      <c r="L59" s="114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</row>
    <row r="60" spans="1:28" s="43" customFormat="1" ht="12.75" x14ac:dyDescent="0.25">
      <c r="A60" s="99"/>
      <c r="C60" s="99"/>
      <c r="D60" s="99"/>
      <c r="E60" s="99"/>
      <c r="F60" s="99"/>
      <c r="G60" s="99"/>
      <c r="H60" s="99"/>
      <c r="I60" s="99"/>
      <c r="J60" s="99"/>
      <c r="K60" s="114"/>
      <c r="L60" s="114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8" s="43" customFormat="1" ht="12.75" x14ac:dyDescent="0.25">
      <c r="A61" s="99"/>
      <c r="C61" s="99"/>
      <c r="D61" s="99"/>
      <c r="E61" s="99"/>
      <c r="F61" s="99"/>
      <c r="G61" s="99"/>
      <c r="H61" s="99"/>
      <c r="I61" s="99"/>
      <c r="J61" s="99"/>
      <c r="K61" s="114"/>
      <c r="L61" s="114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</row>
    <row r="62" spans="1:28" s="43" customFormat="1" ht="12.75" x14ac:dyDescent="0.25">
      <c r="A62" s="99"/>
      <c r="C62" s="99"/>
      <c r="D62" s="99"/>
      <c r="E62" s="99"/>
      <c r="F62" s="99"/>
      <c r="G62" s="99"/>
      <c r="H62" s="99"/>
      <c r="I62" s="99"/>
      <c r="J62" s="99"/>
      <c r="K62" s="114"/>
      <c r="L62" s="114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</row>
    <row r="63" spans="1:28" s="43" customFormat="1" ht="12.75" x14ac:dyDescent="0.25">
      <c r="A63" s="99"/>
      <c r="C63" s="99"/>
      <c r="D63" s="99"/>
      <c r="E63" s="99"/>
      <c r="F63" s="99"/>
      <c r="G63" s="99"/>
      <c r="H63" s="99"/>
      <c r="I63" s="99"/>
      <c r="J63" s="99"/>
      <c r="K63" s="114"/>
      <c r="L63" s="114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:28" s="43" customFormat="1" ht="12.75" x14ac:dyDescent="0.25">
      <c r="A64" s="99"/>
      <c r="C64" s="99"/>
      <c r="D64" s="99"/>
      <c r="E64" s="99"/>
      <c r="F64" s="99"/>
      <c r="G64" s="99"/>
      <c r="H64" s="99"/>
      <c r="I64" s="99"/>
      <c r="J64" s="99"/>
      <c r="K64" s="114"/>
      <c r="L64" s="114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:27" s="43" customFormat="1" ht="12.75" x14ac:dyDescent="0.25">
      <c r="A65" s="99"/>
      <c r="C65" s="99"/>
      <c r="D65" s="99"/>
      <c r="E65" s="99"/>
      <c r="F65" s="99"/>
      <c r="G65" s="99"/>
      <c r="H65" s="99"/>
      <c r="I65" s="99"/>
      <c r="J65" s="99"/>
      <c r="K65" s="114"/>
      <c r="L65" s="114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:27" s="43" customFormat="1" ht="12.75" x14ac:dyDescent="0.25">
      <c r="A66" s="99"/>
      <c r="C66" s="99"/>
      <c r="D66" s="99"/>
      <c r="E66" s="99"/>
      <c r="F66" s="99"/>
      <c r="G66" s="99"/>
      <c r="H66" s="99"/>
      <c r="I66" s="99"/>
      <c r="J66" s="99"/>
      <c r="K66" s="114"/>
      <c r="L66" s="114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</row>
    <row r="67" spans="1:27" s="43" customFormat="1" ht="12.75" x14ac:dyDescent="0.25">
      <c r="A67" s="99"/>
      <c r="C67" s="99"/>
      <c r="D67" s="99"/>
      <c r="E67" s="99"/>
      <c r="F67" s="99"/>
      <c r="G67" s="99"/>
      <c r="H67" s="99"/>
      <c r="I67" s="99"/>
      <c r="J67" s="99"/>
      <c r="K67" s="114"/>
      <c r="L67" s="114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 s="43" customFormat="1" ht="12.75" x14ac:dyDescent="0.25">
      <c r="A68" s="99"/>
      <c r="C68" s="99"/>
      <c r="D68" s="99"/>
      <c r="E68" s="99"/>
      <c r="F68" s="99"/>
      <c r="G68" s="99"/>
      <c r="H68" s="99"/>
      <c r="I68" s="99"/>
      <c r="J68" s="99"/>
      <c r="K68" s="114"/>
      <c r="L68" s="114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1:27" s="43" customFormat="1" ht="12.75" x14ac:dyDescent="0.25">
      <c r="A69" s="99"/>
      <c r="C69" s="99"/>
      <c r="D69" s="99"/>
      <c r="E69" s="99"/>
      <c r="F69" s="99"/>
      <c r="G69" s="99"/>
      <c r="H69" s="99"/>
      <c r="I69" s="99"/>
      <c r="J69" s="99"/>
      <c r="K69" s="114"/>
      <c r="L69" s="114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27" s="43" customFormat="1" ht="12.75" x14ac:dyDescent="0.25">
      <c r="A70" s="99"/>
      <c r="C70" s="99"/>
      <c r="D70" s="99"/>
      <c r="E70" s="99"/>
      <c r="F70" s="99"/>
      <c r="G70" s="99"/>
      <c r="H70" s="99"/>
      <c r="I70" s="99"/>
      <c r="J70" s="99"/>
      <c r="K70" s="114"/>
      <c r="L70" s="114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:27" s="43" customFormat="1" ht="12.75" x14ac:dyDescent="0.25">
      <c r="A71" s="99"/>
      <c r="C71" s="99"/>
      <c r="D71" s="99"/>
      <c r="E71" s="99"/>
      <c r="F71" s="99"/>
      <c r="G71" s="99"/>
      <c r="H71" s="99"/>
      <c r="I71" s="99"/>
      <c r="J71" s="99"/>
      <c r="K71" s="114"/>
      <c r="L71" s="114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</row>
    <row r="72" spans="1:27" s="43" customFormat="1" ht="12.75" x14ac:dyDescent="0.25">
      <c r="A72" s="99"/>
      <c r="C72" s="99"/>
      <c r="D72" s="99"/>
      <c r="E72" s="99"/>
      <c r="F72" s="99"/>
      <c r="G72" s="99"/>
      <c r="H72" s="99"/>
      <c r="I72" s="99"/>
      <c r="J72" s="99"/>
      <c r="K72" s="114"/>
      <c r="L72" s="114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</row>
    <row r="73" spans="1:27" s="43" customFormat="1" ht="12.75" x14ac:dyDescent="0.25">
      <c r="A73" s="99"/>
      <c r="C73" s="99"/>
      <c r="D73" s="99"/>
      <c r="E73" s="99"/>
      <c r="F73" s="99"/>
      <c r="G73" s="99"/>
      <c r="H73" s="99"/>
      <c r="I73" s="99"/>
      <c r="J73" s="99"/>
      <c r="K73" s="114"/>
      <c r="L73" s="114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</row>
    <row r="74" spans="1:27" s="43" customFormat="1" ht="12.75" x14ac:dyDescent="0.25">
      <c r="A74" s="99"/>
      <c r="C74" s="99"/>
      <c r="D74" s="99"/>
      <c r="E74" s="99"/>
      <c r="F74" s="99"/>
      <c r="G74" s="99"/>
      <c r="H74" s="99"/>
      <c r="I74" s="99"/>
      <c r="J74" s="99"/>
      <c r="K74" s="114"/>
      <c r="L74" s="114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</row>
    <row r="75" spans="1:27" s="43" customFormat="1" ht="12.75" x14ac:dyDescent="0.25">
      <c r="A75" s="99"/>
      <c r="C75" s="99"/>
      <c r="D75" s="99"/>
      <c r="E75" s="99"/>
      <c r="F75" s="99"/>
      <c r="G75" s="99"/>
      <c r="H75" s="99"/>
      <c r="I75" s="99"/>
      <c r="J75" s="99"/>
      <c r="K75" s="114"/>
      <c r="L75" s="114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:27" s="43" customFormat="1" ht="12.75" x14ac:dyDescent="0.25">
      <c r="A76" s="99"/>
      <c r="C76" s="99"/>
      <c r="D76" s="99"/>
      <c r="E76" s="99"/>
      <c r="F76" s="99"/>
      <c r="G76" s="99"/>
      <c r="H76" s="99"/>
      <c r="I76" s="99"/>
      <c r="J76" s="99"/>
      <c r="K76" s="114"/>
      <c r="L76" s="114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</row>
    <row r="77" spans="1:27" s="43" customFormat="1" ht="12.75" x14ac:dyDescent="0.25">
      <c r="A77" s="99"/>
      <c r="C77" s="99"/>
      <c r="D77" s="99"/>
      <c r="E77" s="99"/>
      <c r="F77" s="99"/>
      <c r="G77" s="99"/>
      <c r="H77" s="99"/>
      <c r="I77" s="99"/>
      <c r="J77" s="99"/>
      <c r="K77" s="114"/>
      <c r="L77" s="114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</row>
    <row r="78" spans="1:27" s="43" customFormat="1" ht="12.75" x14ac:dyDescent="0.25">
      <c r="A78" s="99"/>
      <c r="C78" s="99"/>
      <c r="D78" s="99"/>
      <c r="E78" s="99"/>
      <c r="F78" s="99"/>
      <c r="G78" s="99"/>
      <c r="H78" s="99"/>
      <c r="I78" s="99"/>
      <c r="J78" s="99"/>
      <c r="K78" s="114"/>
      <c r="L78" s="114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</row>
    <row r="79" spans="1:27" s="43" customFormat="1" ht="12.75" x14ac:dyDescent="0.25">
      <c r="A79" s="99"/>
      <c r="C79" s="99"/>
      <c r="D79" s="99"/>
      <c r="E79" s="99"/>
      <c r="F79" s="99"/>
      <c r="G79" s="99"/>
      <c r="H79" s="99"/>
      <c r="I79" s="99"/>
      <c r="J79" s="99"/>
      <c r="K79" s="114"/>
      <c r="L79" s="114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</row>
    <row r="80" spans="1:27" s="43" customFormat="1" ht="12.75" x14ac:dyDescent="0.25">
      <c r="A80" s="99"/>
      <c r="C80" s="99"/>
      <c r="D80" s="99"/>
      <c r="E80" s="99"/>
      <c r="F80" s="99"/>
      <c r="G80" s="99"/>
      <c r="H80" s="99"/>
      <c r="I80" s="99"/>
      <c r="J80" s="99"/>
      <c r="K80" s="114"/>
      <c r="L80" s="114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</row>
    <row r="81" spans="1:27" s="43" customFormat="1" ht="12.75" x14ac:dyDescent="0.25">
      <c r="A81" s="99"/>
      <c r="C81" s="99"/>
      <c r="D81" s="99"/>
      <c r="E81" s="99"/>
      <c r="F81" s="99"/>
      <c r="G81" s="99"/>
      <c r="H81" s="99"/>
      <c r="I81" s="99"/>
      <c r="J81" s="99"/>
      <c r="K81" s="114"/>
      <c r="L81" s="114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</row>
    <row r="82" spans="1:27" s="43" customFormat="1" ht="12.75" x14ac:dyDescent="0.25">
      <c r="A82" s="99"/>
      <c r="C82" s="99"/>
      <c r="D82" s="99"/>
      <c r="E82" s="99"/>
      <c r="F82" s="99"/>
      <c r="G82" s="99"/>
      <c r="H82" s="99"/>
      <c r="I82" s="99"/>
      <c r="J82" s="99"/>
      <c r="K82" s="114"/>
      <c r="L82" s="114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</row>
    <row r="83" spans="1:27" s="43" customFormat="1" ht="12.75" x14ac:dyDescent="0.25">
      <c r="A83" s="99"/>
      <c r="C83" s="99"/>
      <c r="D83" s="99"/>
      <c r="E83" s="99"/>
      <c r="F83" s="99"/>
      <c r="G83" s="99"/>
      <c r="H83" s="99"/>
      <c r="I83" s="99"/>
      <c r="J83" s="99"/>
      <c r="K83" s="114"/>
      <c r="L83" s="114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</row>
    <row r="84" spans="1:27" s="43" customFormat="1" ht="12.75" x14ac:dyDescent="0.25">
      <c r="A84" s="99"/>
      <c r="C84" s="99"/>
      <c r="D84" s="99"/>
      <c r="E84" s="99"/>
      <c r="F84" s="99"/>
      <c r="G84" s="99"/>
      <c r="H84" s="99"/>
      <c r="I84" s="99"/>
      <c r="J84" s="99"/>
      <c r="K84" s="114"/>
      <c r="L84" s="114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</row>
    <row r="85" spans="1:27" s="43" customFormat="1" ht="12.75" x14ac:dyDescent="0.25">
      <c r="A85" s="99"/>
      <c r="C85" s="99"/>
      <c r="D85" s="99"/>
      <c r="E85" s="99"/>
      <c r="F85" s="99"/>
      <c r="G85" s="99"/>
      <c r="H85" s="99"/>
      <c r="I85" s="99"/>
      <c r="J85" s="99"/>
      <c r="K85" s="114"/>
      <c r="L85" s="114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</row>
    <row r="86" spans="1:27" s="43" customFormat="1" ht="12.75" x14ac:dyDescent="0.25">
      <c r="A86" s="99"/>
      <c r="C86" s="99"/>
      <c r="D86" s="99"/>
      <c r="E86" s="99"/>
      <c r="F86" s="99"/>
      <c r="G86" s="99"/>
      <c r="H86" s="99"/>
      <c r="I86" s="99"/>
      <c r="J86" s="99"/>
      <c r="K86" s="114"/>
      <c r="L86" s="114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43" customFormat="1" ht="12.75" x14ac:dyDescent="0.25">
      <c r="A87" s="99"/>
      <c r="C87" s="99"/>
      <c r="D87" s="99"/>
      <c r="E87" s="99"/>
      <c r="F87" s="99"/>
      <c r="G87" s="99"/>
      <c r="H87" s="99"/>
      <c r="I87" s="99"/>
      <c r="J87" s="99"/>
      <c r="K87" s="114"/>
      <c r="L87" s="114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:27" s="43" customFormat="1" ht="12.75" x14ac:dyDescent="0.25">
      <c r="A88" s="99"/>
      <c r="C88" s="99"/>
      <c r="D88" s="99"/>
      <c r="E88" s="99"/>
      <c r="F88" s="99"/>
      <c r="G88" s="99"/>
      <c r="H88" s="99"/>
      <c r="I88" s="99"/>
      <c r="J88" s="99"/>
      <c r="K88" s="114"/>
      <c r="L88" s="114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s="43" customFormat="1" ht="12.75" x14ac:dyDescent="0.25">
      <c r="A89" s="99"/>
      <c r="C89" s="99"/>
      <c r="D89" s="99"/>
      <c r="E89" s="99"/>
      <c r="F89" s="99"/>
      <c r="G89" s="99"/>
      <c r="H89" s="99"/>
      <c r="I89" s="99"/>
      <c r="J89" s="99"/>
      <c r="K89" s="114"/>
      <c r="L89" s="114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:27" s="43" customFormat="1" ht="12.75" x14ac:dyDescent="0.25">
      <c r="A90" s="99"/>
      <c r="C90" s="99"/>
      <c r="D90" s="99"/>
      <c r="E90" s="99"/>
      <c r="F90" s="99"/>
      <c r="G90" s="99"/>
      <c r="H90" s="99"/>
      <c r="I90" s="99"/>
      <c r="J90" s="99"/>
      <c r="K90" s="114"/>
      <c r="L90" s="114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:27" s="43" customFormat="1" ht="12.75" x14ac:dyDescent="0.25">
      <c r="A91" s="99"/>
      <c r="C91" s="99"/>
      <c r="D91" s="99"/>
      <c r="E91" s="99"/>
      <c r="F91" s="99"/>
      <c r="G91" s="99"/>
      <c r="H91" s="99"/>
      <c r="I91" s="99"/>
      <c r="J91" s="99"/>
      <c r="K91" s="114"/>
      <c r="L91" s="114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:27" s="43" customFormat="1" ht="12.75" x14ac:dyDescent="0.25">
      <c r="A92" s="99"/>
      <c r="C92" s="99"/>
      <c r="D92" s="99"/>
      <c r="E92" s="99"/>
      <c r="F92" s="99"/>
      <c r="G92" s="99"/>
      <c r="H92" s="99"/>
      <c r="I92" s="99"/>
      <c r="J92" s="99"/>
      <c r="K92" s="114"/>
      <c r="L92" s="114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s="43" customFormat="1" ht="12.75" x14ac:dyDescent="0.25">
      <c r="A93" s="99"/>
      <c r="C93" s="99"/>
      <c r="D93" s="99"/>
      <c r="E93" s="99"/>
      <c r="F93" s="99"/>
      <c r="G93" s="99"/>
      <c r="H93" s="99"/>
      <c r="I93" s="99"/>
      <c r="J93" s="99"/>
      <c r="K93" s="114"/>
      <c r="L93" s="114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 s="43" customFormat="1" ht="12.75" x14ac:dyDescent="0.25">
      <c r="A94" s="99"/>
      <c r="C94" s="99"/>
      <c r="D94" s="99"/>
      <c r="E94" s="99"/>
      <c r="F94" s="99"/>
      <c r="G94" s="99"/>
      <c r="H94" s="99"/>
      <c r="I94" s="99"/>
      <c r="J94" s="99"/>
      <c r="K94" s="114"/>
      <c r="L94" s="114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:27" s="43" customFormat="1" ht="12.75" x14ac:dyDescent="0.25">
      <c r="A95" s="99"/>
      <c r="C95" s="99"/>
      <c r="D95" s="99"/>
      <c r="E95" s="99"/>
      <c r="F95" s="99"/>
      <c r="G95" s="99"/>
      <c r="H95" s="99"/>
      <c r="I95" s="99"/>
      <c r="J95" s="99"/>
      <c r="K95" s="114"/>
      <c r="L95" s="114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:27" s="43" customFormat="1" ht="12.75" x14ac:dyDescent="0.25">
      <c r="A96" s="99"/>
      <c r="C96" s="99"/>
      <c r="D96" s="99"/>
      <c r="E96" s="99"/>
      <c r="F96" s="99"/>
      <c r="G96" s="99"/>
      <c r="H96" s="99"/>
      <c r="I96" s="99"/>
      <c r="J96" s="99"/>
      <c r="K96" s="114"/>
      <c r="L96" s="114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:27" s="43" customFormat="1" ht="12.75" x14ac:dyDescent="0.25">
      <c r="A97" s="99"/>
      <c r="C97" s="99"/>
      <c r="D97" s="99"/>
      <c r="E97" s="99"/>
      <c r="F97" s="99"/>
      <c r="G97" s="99"/>
      <c r="H97" s="99"/>
      <c r="I97" s="99"/>
      <c r="J97" s="99"/>
      <c r="K97" s="114"/>
      <c r="L97" s="114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</row>
    <row r="98" spans="1:27" s="43" customFormat="1" ht="12.75" x14ac:dyDescent="0.25">
      <c r="A98" s="99"/>
      <c r="C98" s="99"/>
      <c r="D98" s="99"/>
      <c r="E98" s="99"/>
      <c r="F98" s="99"/>
      <c r="G98" s="99"/>
      <c r="H98" s="99"/>
      <c r="I98" s="99"/>
      <c r="J98" s="99"/>
      <c r="K98" s="114"/>
      <c r="L98" s="114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:27" s="43" customFormat="1" ht="12.75" x14ac:dyDescent="0.25">
      <c r="A99" s="99"/>
      <c r="C99" s="99"/>
      <c r="D99" s="99"/>
      <c r="E99" s="99"/>
      <c r="F99" s="99"/>
      <c r="G99" s="99"/>
      <c r="H99" s="99"/>
      <c r="I99" s="99"/>
      <c r="J99" s="99"/>
      <c r="K99" s="114"/>
      <c r="L99" s="114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</sheetData>
  <mergeCells count="11">
    <mergeCell ref="X7:Y7"/>
    <mergeCell ref="Z7:AA7"/>
    <mergeCell ref="A1:X1"/>
    <mergeCell ref="A2:X2"/>
    <mergeCell ref="A3:X3"/>
    <mergeCell ref="A7:A8"/>
    <mergeCell ref="B7:B8"/>
    <mergeCell ref="C7:J7"/>
    <mergeCell ref="K7:L7"/>
    <mergeCell ref="N7:W7"/>
    <mergeCell ref="A5:Z5"/>
  </mergeCells>
  <printOptions horizontalCentered="1"/>
  <pageMargins left="0" right="0" top="0" bottom="0" header="0" footer="0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2021-02-08T15:16:38Z</dcterms:modified>
</cp:coreProperties>
</file>